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Dirigente\Nuova Misura 16\16_1\Info day\"/>
    </mc:Choice>
  </mc:AlternateContent>
  <bookViews>
    <workbookView xWindow="0" yWindow="0" windowWidth="23040" windowHeight="8832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" i="1" l="1"/>
  <c r="S5" i="1"/>
  <c r="S3" i="1"/>
  <c r="Q6" i="1"/>
  <c r="Q5" i="1"/>
  <c r="Q4" i="1"/>
  <c r="Q3" i="1"/>
</calcChain>
</file>

<file path=xl/sharedStrings.xml><?xml version="1.0" encoding="utf-8"?>
<sst xmlns="http://schemas.openxmlformats.org/spreadsheetml/2006/main" count="78" uniqueCount="75">
  <si>
    <t>ente</t>
  </si>
  <si>
    <t>graduatoria</t>
  </si>
  <si>
    <t>somma punteggi (v)</t>
  </si>
  <si>
    <t># prodotti attesi (n)</t>
  </si>
  <si>
    <t>voto medio (I=v/n)</t>
  </si>
  <si>
    <t>% prodotti E</t>
  </si>
  <si>
    <t>% prodotti B</t>
  </si>
  <si>
    <t>% prodotti A</t>
  </si>
  <si>
    <t>% prodotti L</t>
  </si>
  <si>
    <t>% prodotti penalizzati</t>
  </si>
  <si>
    <t>R</t>
  </si>
  <si>
    <t>(n/N) x 100</t>
  </si>
  <si>
    <t>IRAS1 x 100</t>
  </si>
  <si>
    <t>Padova</t>
  </si>
  <si>
    <t>Milano Politecnico</t>
  </si>
  <si>
    <t>Bologna</t>
  </si>
  <si>
    <t>Torino Politecnico</t>
  </si>
  <si>
    <t>Roma Tor Vergata</t>
  </si>
  <si>
    <t>Bari Politecnico</t>
  </si>
  <si>
    <t>Roma La Sapienza</t>
  </si>
  <si>
    <t>Pisa</t>
  </si>
  <si>
    <t>Napoli Federico II</t>
  </si>
  <si>
    <t>Palermo</t>
  </si>
  <si>
    <t>Genova</t>
  </si>
  <si>
    <t>Sannio</t>
  </si>
  <si>
    <t>Trento</t>
  </si>
  <si>
    <t>Ferrara</t>
  </si>
  <si>
    <t>Siena</t>
  </si>
  <si>
    <t>Cassino</t>
  </si>
  <si>
    <t>Udine</t>
  </si>
  <si>
    <t>Modena e Reggio Emilia</t>
  </si>
  <si>
    <t>Salerno</t>
  </si>
  <si>
    <t>Calabria</t>
  </si>
  <si>
    <t>Napoli II</t>
  </si>
  <si>
    <t>Salento</t>
  </si>
  <si>
    <t>Pavia</t>
  </si>
  <si>
    <t>Parma</t>
  </si>
  <si>
    <t>Perugia</t>
  </si>
  <si>
    <t>Marche</t>
  </si>
  <si>
    <t>Bergamo</t>
  </si>
  <si>
    <t>L'Aquila</t>
  </si>
  <si>
    <t>Catania</t>
  </si>
  <si>
    <t>Brescia</t>
  </si>
  <si>
    <t>Trieste</t>
  </si>
  <si>
    <t>Firenze</t>
  </si>
  <si>
    <t>Roma Tre</t>
  </si>
  <si>
    <t>Cagliari</t>
  </si>
  <si>
    <t>Torino</t>
  </si>
  <si>
    <t>Pisa S.Anna</t>
  </si>
  <si>
    <t>Roma Biomedico</t>
  </si>
  <si>
    <t>Bolzano</t>
  </si>
  <si>
    <t>Basilicata</t>
  </si>
  <si>
    <t>Messina</t>
  </si>
  <si>
    <t>Napoli Parthenope</t>
  </si>
  <si>
    <t>Verona</t>
  </si>
  <si>
    <t>Venezia Cà Foscari</t>
  </si>
  <si>
    <t>Catanzaro</t>
  </si>
  <si>
    <t>Reggio Calabria</t>
  </si>
  <si>
    <t>Sassari</t>
  </si>
  <si>
    <t>Milano</t>
  </si>
  <si>
    <t>Venezia Iuav</t>
  </si>
  <si>
    <t>Novedrate e-Campus</t>
  </si>
  <si>
    <t>Milano Bicocca</t>
  </si>
  <si>
    <t>Bari</t>
  </si>
  <si>
    <t>Castellanza LIUC</t>
  </si>
  <si>
    <t>Insubria</t>
  </si>
  <si>
    <t>Camerino</t>
  </si>
  <si>
    <t>Molise</t>
  </si>
  <si>
    <t>Roma Marconi</t>
  </si>
  <si>
    <t>TOTALE</t>
  </si>
  <si>
    <t>I° Quartile</t>
  </si>
  <si>
    <t>II° Quartile</t>
  </si>
  <si>
    <t>III° Quartile</t>
  </si>
  <si>
    <t>IV° Quartile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</si>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</sst>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i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</font>
    <font>
      <b/>
      <sz val="14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1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165" fontId="2" fillId="3" borderId="3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wrapText="1"/>
    </xf>
    <xf numFmtId="2" fontId="2" fillId="3" borderId="5" xfId="0" applyNumberFormat="1" applyFont="1" applyFill="1" applyBorder="1" applyAlignment="1">
      <alignment horizontal="center" vertical="center" wrapText="1"/>
    </xf>
    <xf numFmtId="165" fontId="2" fillId="3" borderId="6" xfId="0" applyNumberFormat="1" applyFont="1" applyFill="1" applyBorder="1" applyAlignment="1">
      <alignment horizontal="center" vertical="center" wrapText="1"/>
    </xf>
    <xf numFmtId="2" fontId="2" fillId="3" borderId="7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center" vertical="center" wrapText="1"/>
    </xf>
    <xf numFmtId="2" fontId="2" fillId="4" borderId="5" xfId="0" applyNumberFormat="1" applyFont="1" applyFill="1" applyBorder="1" applyAlignment="1">
      <alignment horizontal="center" vertical="center" wrapText="1"/>
    </xf>
    <xf numFmtId="165" fontId="2" fillId="4" borderId="6" xfId="0" applyNumberFormat="1" applyFont="1" applyFill="1" applyBorder="1" applyAlignment="1">
      <alignment horizontal="center" vertical="center" wrapText="1"/>
    </xf>
    <xf numFmtId="2" fontId="2" fillId="4" borderId="7" xfId="0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center" vertical="center" wrapText="1"/>
    </xf>
    <xf numFmtId="2" fontId="2" fillId="3" borderId="8" xfId="0" applyNumberFormat="1" applyFont="1" applyFill="1" applyBorder="1" applyAlignment="1">
      <alignment horizontal="center" vertical="center" wrapText="1"/>
    </xf>
    <xf numFmtId="165" fontId="2" fillId="3" borderId="9" xfId="0" applyNumberFormat="1" applyFont="1" applyFill="1" applyBorder="1" applyAlignment="1">
      <alignment horizontal="center" vertical="center" wrapText="1"/>
    </xf>
    <xf numFmtId="2" fontId="2" fillId="3" borderId="1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2" fontId="5" fillId="0" borderId="0" xfId="0" applyNumberFormat="1" applyFont="1" applyAlignment="1"/>
    <xf numFmtId="2" fontId="5" fillId="0" borderId="0" xfId="0" applyNumberFormat="1" applyFont="1" applyAlignment="1">
      <alignment horizontal="center"/>
    </xf>
    <xf numFmtId="2" fontId="6" fillId="3" borderId="5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topLeftCell="A10" workbookViewId="0">
      <selection activeCell="A36" sqref="A36"/>
    </sheetView>
  </sheetViews>
  <sheetFormatPr defaultRowHeight="14.4" x14ac:dyDescent="0.3"/>
  <cols>
    <col min="1" max="1" width="17.88671875" customWidth="1"/>
    <col min="18" max="18" width="3.5546875" customWidth="1"/>
  </cols>
  <sheetData>
    <row r="1" spans="1:19" ht="55.8" thickBot="1" x14ac:dyDescent="0.35">
      <c r="A1" s="1" t="s">
        <v>0</v>
      </c>
      <c r="B1" s="2" t="s">
        <v>1</v>
      </c>
      <c r="C1" s="3" t="s">
        <v>2</v>
      </c>
      <c r="D1" s="2" t="s">
        <v>3</v>
      </c>
      <c r="E1" s="3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3" t="s">
        <v>10</v>
      </c>
      <c r="L1" s="3" t="s">
        <v>11</v>
      </c>
      <c r="M1" s="5" t="s">
        <v>12</v>
      </c>
    </row>
    <row r="2" spans="1:19" x14ac:dyDescent="0.3">
      <c r="A2" s="6" t="s">
        <v>47</v>
      </c>
      <c r="B2" s="7">
        <v>1</v>
      </c>
      <c r="C2" s="8">
        <v>10</v>
      </c>
      <c r="D2" s="7">
        <v>10</v>
      </c>
      <c r="E2" s="8">
        <v>1</v>
      </c>
      <c r="F2" s="9">
        <v>100</v>
      </c>
      <c r="G2" s="9">
        <v>0</v>
      </c>
      <c r="H2" s="9">
        <v>0</v>
      </c>
      <c r="I2" s="9">
        <v>0</v>
      </c>
      <c r="J2" s="9">
        <v>0</v>
      </c>
      <c r="K2" s="8">
        <v>1.3810290098190308</v>
      </c>
      <c r="L2" s="8">
        <v>7.3653973639011383E-2</v>
      </c>
      <c r="M2" s="10">
        <v>0.10171827673912048</v>
      </c>
    </row>
    <row r="3" spans="1:19" ht="21" x14ac:dyDescent="0.4">
      <c r="A3" s="11" t="s">
        <v>48</v>
      </c>
      <c r="B3" s="12">
        <v>2</v>
      </c>
      <c r="C3" s="13">
        <v>59.099998474121094</v>
      </c>
      <c r="D3" s="12">
        <v>63</v>
      </c>
      <c r="E3" s="13">
        <v>0.93809521198272705</v>
      </c>
      <c r="F3" s="14">
        <v>90.476188659667969</v>
      </c>
      <c r="G3" s="14">
        <v>3.1746032238006592</v>
      </c>
      <c r="H3" s="14">
        <v>1.5873016119003296</v>
      </c>
      <c r="I3" s="14">
        <v>4.7619047164916992</v>
      </c>
      <c r="J3" s="14">
        <v>0</v>
      </c>
      <c r="K3" s="13">
        <v>1.2955367565155029</v>
      </c>
      <c r="L3" s="13">
        <v>0.46402004361152649</v>
      </c>
      <c r="M3" s="15">
        <v>0.60115504264831543</v>
      </c>
      <c r="O3" s="31" t="s">
        <v>70</v>
      </c>
      <c r="P3" s="31"/>
      <c r="Q3" s="32">
        <f>QUARTILE($K$2:$K$57,4)</f>
        <v>1.3810290098190308</v>
      </c>
      <c r="R3" s="33" t="s">
        <v>74</v>
      </c>
      <c r="S3" s="32">
        <f>Q4+0.01</f>
        <v>1.1138815975189209</v>
      </c>
    </row>
    <row r="4" spans="1:19" ht="21" x14ac:dyDescent="0.4">
      <c r="A4" s="11" t="s">
        <v>49</v>
      </c>
      <c r="B4" s="12">
        <v>3</v>
      </c>
      <c r="C4" s="13">
        <v>19.299999237060547</v>
      </c>
      <c r="D4" s="12">
        <v>21</v>
      </c>
      <c r="E4" s="13">
        <v>0.91904759407043457</v>
      </c>
      <c r="F4" s="14">
        <v>66.666664123535156</v>
      </c>
      <c r="G4" s="14">
        <v>28.571428298950195</v>
      </c>
      <c r="H4" s="14">
        <v>4.7619047164916992</v>
      </c>
      <c r="I4" s="14">
        <v>0</v>
      </c>
      <c r="J4" s="14">
        <v>0</v>
      </c>
      <c r="K4" s="13">
        <v>1.2692314386367798</v>
      </c>
      <c r="L4" s="13">
        <v>0.15467333793640137</v>
      </c>
      <c r="M4" s="15">
        <v>0.19631625711917877</v>
      </c>
      <c r="O4" s="31" t="s">
        <v>71</v>
      </c>
      <c r="P4" s="31"/>
      <c r="Q4" s="32">
        <f>QUARTILE($K$2:$K$57,3)</f>
        <v>1.1038815975189209</v>
      </c>
      <c r="R4" s="33" t="s">
        <v>74</v>
      </c>
      <c r="S4" s="32">
        <f t="shared" ref="S4:S5" si="0">Q5+0.01</f>
        <v>1.0120757019519806</v>
      </c>
    </row>
    <row r="5" spans="1:19" ht="21" x14ac:dyDescent="0.4">
      <c r="A5" s="11" t="s">
        <v>50</v>
      </c>
      <c r="B5" s="12">
        <v>4</v>
      </c>
      <c r="C5" s="13">
        <v>14.600000381469727</v>
      </c>
      <c r="D5" s="12">
        <v>16</v>
      </c>
      <c r="E5" s="13">
        <v>0.91250002384185791</v>
      </c>
      <c r="F5" s="14">
        <v>75</v>
      </c>
      <c r="G5" s="14">
        <v>12.5</v>
      </c>
      <c r="H5" s="14">
        <v>12.5</v>
      </c>
      <c r="I5" s="14">
        <v>0</v>
      </c>
      <c r="J5" s="14">
        <v>0</v>
      </c>
      <c r="K5" s="13">
        <v>1.2601889371871948</v>
      </c>
      <c r="L5" s="13">
        <v>0.11784635484218597</v>
      </c>
      <c r="M5" s="15">
        <v>0.14850866794586182</v>
      </c>
      <c r="O5" s="31" t="s">
        <v>72</v>
      </c>
      <c r="P5" s="31"/>
      <c r="Q5" s="32">
        <f>QUARTILE($K$2:$K$57,2)</f>
        <v>1.0020757019519806</v>
      </c>
      <c r="R5" s="33" t="s">
        <v>74</v>
      </c>
      <c r="S5" s="32">
        <f t="shared" si="0"/>
        <v>0.91888674557209016</v>
      </c>
    </row>
    <row r="6" spans="1:19" ht="21" x14ac:dyDescent="0.4">
      <c r="A6" s="16" t="s">
        <v>24</v>
      </c>
      <c r="B6" s="17">
        <v>5</v>
      </c>
      <c r="C6" s="18">
        <v>119.69999694824219</v>
      </c>
      <c r="D6" s="17">
        <v>137</v>
      </c>
      <c r="E6" s="18">
        <v>0.8737226128578186</v>
      </c>
      <c r="F6" s="19">
        <v>71.532844543457031</v>
      </c>
      <c r="G6" s="19">
        <v>13.868613243103027</v>
      </c>
      <c r="H6" s="19">
        <v>9.4890508651733398</v>
      </c>
      <c r="I6" s="19">
        <v>5.1094889640808105</v>
      </c>
      <c r="J6" s="19">
        <v>0</v>
      </c>
      <c r="K6" s="18">
        <v>1.2066363096237183</v>
      </c>
      <c r="L6" s="18">
        <v>1.0090594291687012</v>
      </c>
      <c r="M6" s="20">
        <v>1.2175678014755249</v>
      </c>
      <c r="O6" s="31" t="s">
        <v>73</v>
      </c>
      <c r="P6" s="31"/>
      <c r="Q6" s="32">
        <f>QUARTILE($K$2:$K$57,1)</f>
        <v>0.90888674557209015</v>
      </c>
      <c r="R6" s="33" t="s">
        <v>74</v>
      </c>
      <c r="S6" s="32">
        <v>0.32</v>
      </c>
    </row>
    <row r="7" spans="1:19" x14ac:dyDescent="0.3">
      <c r="A7" s="16" t="s">
        <v>25</v>
      </c>
      <c r="B7" s="17">
        <v>6</v>
      </c>
      <c r="C7" s="18">
        <v>176.60000610351562</v>
      </c>
      <c r="D7" s="17">
        <v>206</v>
      </c>
      <c r="E7" s="18">
        <v>0.85728156566619873</v>
      </c>
      <c r="F7" s="19">
        <v>76.213592529296875</v>
      </c>
      <c r="G7" s="19">
        <v>10.679611206054688</v>
      </c>
      <c r="H7" s="19">
        <v>4.8543691635131836</v>
      </c>
      <c r="I7" s="19">
        <v>5.3398056030273437</v>
      </c>
      <c r="J7" s="19">
        <v>2.9126212596893311</v>
      </c>
      <c r="K7" s="18">
        <v>1.1839306354522705</v>
      </c>
      <c r="L7" s="18">
        <v>1.517271876335144</v>
      </c>
      <c r="M7" s="20">
        <v>1.7963446378707886</v>
      </c>
    </row>
    <row r="8" spans="1:19" x14ac:dyDescent="0.3">
      <c r="A8" s="16" t="s">
        <v>26</v>
      </c>
      <c r="B8" s="17">
        <v>7</v>
      </c>
      <c r="C8" s="18">
        <v>95</v>
      </c>
      <c r="D8" s="17">
        <v>112</v>
      </c>
      <c r="E8" s="18">
        <v>0.84821426868438721</v>
      </c>
      <c r="F8" s="19">
        <v>75.892860412597656</v>
      </c>
      <c r="G8" s="19">
        <v>8.0357141494750977</v>
      </c>
      <c r="H8" s="19">
        <v>8.0357141494750977</v>
      </c>
      <c r="I8" s="19">
        <v>5.3571429252624512</v>
      </c>
      <c r="J8" s="19">
        <v>2.6785714626312256</v>
      </c>
      <c r="K8" s="18">
        <v>1.1714085340499878</v>
      </c>
      <c r="L8" s="18">
        <v>0.8249245285987854</v>
      </c>
      <c r="M8" s="20">
        <v>0.9663236141204834</v>
      </c>
    </row>
    <row r="9" spans="1:19" x14ac:dyDescent="0.3">
      <c r="A9" s="11" t="s">
        <v>51</v>
      </c>
      <c r="B9" s="12">
        <v>8</v>
      </c>
      <c r="C9" s="13">
        <v>61.099998474121094</v>
      </c>
      <c r="D9" s="12">
        <v>73</v>
      </c>
      <c r="E9" s="13">
        <v>0.83698630332946777</v>
      </c>
      <c r="F9" s="14">
        <v>58.904109954833984</v>
      </c>
      <c r="G9" s="14">
        <v>23.28767204284668</v>
      </c>
      <c r="H9" s="14">
        <v>12.328766822814941</v>
      </c>
      <c r="I9" s="14">
        <v>5.4794521331787109</v>
      </c>
      <c r="J9" s="14">
        <v>0</v>
      </c>
      <c r="K9" s="13">
        <v>1.1559023857116699</v>
      </c>
      <c r="L9" s="13">
        <v>0.53767400979995728</v>
      </c>
      <c r="M9" s="15">
        <v>0.62149864435195923</v>
      </c>
    </row>
    <row r="10" spans="1:19" x14ac:dyDescent="0.3">
      <c r="A10" s="16" t="s">
        <v>27</v>
      </c>
      <c r="B10" s="17">
        <v>9</v>
      </c>
      <c r="C10" s="18">
        <v>97.200004577636719</v>
      </c>
      <c r="D10" s="17">
        <v>117</v>
      </c>
      <c r="E10" s="18">
        <v>0.83076924085617065</v>
      </c>
      <c r="F10" s="19">
        <v>67.521369934082031</v>
      </c>
      <c r="G10" s="19">
        <v>17.94871711730957</v>
      </c>
      <c r="H10" s="19">
        <v>4.2735042572021484</v>
      </c>
      <c r="I10" s="19">
        <v>10.256410598754883</v>
      </c>
      <c r="J10" s="19">
        <v>0</v>
      </c>
      <c r="K10" s="18">
        <v>1.1473164558410645</v>
      </c>
      <c r="L10" s="18">
        <v>0.8617514967918396</v>
      </c>
      <c r="M10" s="20">
        <v>0.98870170116424561</v>
      </c>
    </row>
    <row r="11" spans="1:19" x14ac:dyDescent="0.3">
      <c r="A11" s="11" t="s">
        <v>52</v>
      </c>
      <c r="B11" s="12">
        <v>10</v>
      </c>
      <c r="C11" s="13">
        <v>61.699996948242188</v>
      </c>
      <c r="D11" s="12">
        <v>75</v>
      </c>
      <c r="E11" s="13">
        <v>0.82266664505004883</v>
      </c>
      <c r="F11" s="14">
        <v>64</v>
      </c>
      <c r="G11" s="14">
        <v>16</v>
      </c>
      <c r="H11" s="14">
        <v>14.666666984558105</v>
      </c>
      <c r="I11" s="14">
        <v>5.3333334922790527</v>
      </c>
      <c r="J11" s="14">
        <v>0</v>
      </c>
      <c r="K11" s="13">
        <v>1.1361265182495117</v>
      </c>
      <c r="L11" s="13">
        <v>0.55240482091903687</v>
      </c>
      <c r="M11" s="15">
        <v>0.6276017427444458</v>
      </c>
    </row>
    <row r="12" spans="1:19" x14ac:dyDescent="0.3">
      <c r="A12" s="11" t="s">
        <v>13</v>
      </c>
      <c r="B12" s="12">
        <v>11</v>
      </c>
      <c r="C12" s="13">
        <v>494.9000244140625</v>
      </c>
      <c r="D12" s="12">
        <v>609</v>
      </c>
      <c r="E12" s="13">
        <v>0.81264370679855347</v>
      </c>
      <c r="F12" s="14">
        <v>67.323478698730469</v>
      </c>
      <c r="G12" s="14">
        <v>14.449917793273926</v>
      </c>
      <c r="H12" s="14">
        <v>6.7323479652404785</v>
      </c>
      <c r="I12" s="14">
        <v>9.5238094329833984</v>
      </c>
      <c r="J12" s="14">
        <v>1.9704433679580688</v>
      </c>
      <c r="K12" s="13">
        <v>1.1222845315933228</v>
      </c>
      <c r="L12" s="13">
        <v>4.4855270385742187</v>
      </c>
      <c r="M12" s="15">
        <v>5.0340375900268555</v>
      </c>
    </row>
    <row r="13" spans="1:19" x14ac:dyDescent="0.3">
      <c r="A13" s="11" t="s">
        <v>53</v>
      </c>
      <c r="B13" s="12">
        <v>12</v>
      </c>
      <c r="C13" s="13">
        <v>66.400001525878906</v>
      </c>
      <c r="D13" s="12">
        <v>82</v>
      </c>
      <c r="E13" s="13">
        <v>0.80975610017776489</v>
      </c>
      <c r="F13" s="14">
        <v>67.073173522949219</v>
      </c>
      <c r="G13" s="14">
        <v>13.414633750915527</v>
      </c>
      <c r="H13" s="14">
        <v>10.97560977935791</v>
      </c>
      <c r="I13" s="14">
        <v>4.8780488967895508</v>
      </c>
      <c r="J13" s="14">
        <v>3.6585366725921631</v>
      </c>
      <c r="K13" s="13">
        <v>1.1182966232299805</v>
      </c>
      <c r="L13" s="13">
        <v>0.60396260023117065</v>
      </c>
      <c r="M13" s="15">
        <v>0.67540931701660156</v>
      </c>
    </row>
    <row r="14" spans="1:19" x14ac:dyDescent="0.3">
      <c r="A14" s="16" t="s">
        <v>28</v>
      </c>
      <c r="B14" s="17">
        <v>13</v>
      </c>
      <c r="C14" s="18">
        <v>170.80000305175781</v>
      </c>
      <c r="D14" s="17">
        <v>212</v>
      </c>
      <c r="E14" s="18">
        <v>0.80566036701202393</v>
      </c>
      <c r="F14" s="19">
        <v>55.660377502441406</v>
      </c>
      <c r="G14" s="19">
        <v>24.056604385375977</v>
      </c>
      <c r="H14" s="19">
        <v>12.264150619506836</v>
      </c>
      <c r="I14" s="19">
        <v>7.5471696853637695</v>
      </c>
      <c r="J14" s="19">
        <v>0.4716981053352356</v>
      </c>
      <c r="K14" s="18">
        <v>1.112640380859375</v>
      </c>
      <c r="L14" s="18">
        <v>1.5614641904830933</v>
      </c>
      <c r="M14" s="20">
        <v>1.7373480796813965</v>
      </c>
    </row>
    <row r="15" spans="1:19" x14ac:dyDescent="0.3">
      <c r="A15" s="11" t="s">
        <v>54</v>
      </c>
      <c r="B15" s="12">
        <v>14</v>
      </c>
      <c r="C15" s="13">
        <v>24.100000381469727</v>
      </c>
      <c r="D15" s="12">
        <v>30</v>
      </c>
      <c r="E15" s="13">
        <v>0.8033333420753479</v>
      </c>
      <c r="F15" s="14">
        <v>56.666667938232422</v>
      </c>
      <c r="G15" s="14">
        <v>23.333333969116211</v>
      </c>
      <c r="H15" s="14">
        <v>10</v>
      </c>
      <c r="I15" s="14">
        <v>10</v>
      </c>
      <c r="J15" s="14">
        <v>0</v>
      </c>
      <c r="K15" s="13">
        <v>1.1094266176223755</v>
      </c>
      <c r="L15" s="13">
        <v>0.22096191346645355</v>
      </c>
      <c r="M15" s="15">
        <v>0.24514102935791016</v>
      </c>
    </row>
    <row r="16" spans="1:19" x14ac:dyDescent="0.3">
      <c r="A16" s="16" t="s">
        <v>29</v>
      </c>
      <c r="B16" s="17">
        <v>15</v>
      </c>
      <c r="C16" s="18">
        <v>158</v>
      </c>
      <c r="D16" s="17">
        <v>198</v>
      </c>
      <c r="E16" s="18">
        <v>0.79797977209091187</v>
      </c>
      <c r="F16" s="19">
        <v>61.111110687255859</v>
      </c>
      <c r="G16" s="19">
        <v>17.676767349243164</v>
      </c>
      <c r="H16" s="19">
        <v>9.5959596633911133</v>
      </c>
      <c r="I16" s="19">
        <v>11.111110687255859</v>
      </c>
      <c r="J16" s="19">
        <v>0.50505048036575317</v>
      </c>
      <c r="K16" s="18">
        <v>1.102033257484436</v>
      </c>
      <c r="L16" s="18">
        <v>1.4583486318588257</v>
      </c>
      <c r="M16" s="20">
        <v>1.6071486473083496</v>
      </c>
    </row>
    <row r="17" spans="1:13" x14ac:dyDescent="0.3">
      <c r="A17" s="11" t="s">
        <v>14</v>
      </c>
      <c r="B17" s="12">
        <v>16</v>
      </c>
      <c r="C17" s="13">
        <v>1189.199951171875</v>
      </c>
      <c r="D17" s="12">
        <v>1503</v>
      </c>
      <c r="E17" s="13">
        <v>0.79121756553649902</v>
      </c>
      <c r="F17" s="14">
        <v>61.5435791015625</v>
      </c>
      <c r="G17" s="14">
        <v>20.026613235473633</v>
      </c>
      <c r="H17" s="14">
        <v>6.6533598899841309</v>
      </c>
      <c r="I17" s="14">
        <v>8.3832330703735352</v>
      </c>
      <c r="J17" s="14">
        <v>3.3932135105133057</v>
      </c>
      <c r="K17" s="13">
        <v>1.0926944017410278</v>
      </c>
      <c r="L17" s="13">
        <v>11.070192337036133</v>
      </c>
      <c r="M17" s="15">
        <v>12.09633731842041</v>
      </c>
    </row>
    <row r="18" spans="1:13" ht="26.4" x14ac:dyDescent="0.3">
      <c r="A18" s="16" t="s">
        <v>30</v>
      </c>
      <c r="B18" s="17">
        <v>17</v>
      </c>
      <c r="C18" s="18">
        <v>205.5</v>
      </c>
      <c r="D18" s="17">
        <v>262</v>
      </c>
      <c r="E18" s="18">
        <v>0.7843511700630188</v>
      </c>
      <c r="F18" s="19">
        <v>58.396945953369141</v>
      </c>
      <c r="G18" s="19">
        <v>19.083969116210938</v>
      </c>
      <c r="H18" s="19">
        <v>9.5419845581054687</v>
      </c>
      <c r="I18" s="19">
        <v>12.977099418640137</v>
      </c>
      <c r="J18" s="19">
        <v>0</v>
      </c>
      <c r="K18" s="18">
        <v>1.0832116603851318</v>
      </c>
      <c r="L18" s="18">
        <v>1.9297341108322144</v>
      </c>
      <c r="M18" s="20">
        <v>2.0903105735778809</v>
      </c>
    </row>
    <row r="19" spans="1:13" x14ac:dyDescent="0.3">
      <c r="A19" s="11" t="s">
        <v>55</v>
      </c>
      <c r="B19" s="12">
        <v>18</v>
      </c>
      <c r="C19" s="13">
        <v>8.6000003814697266</v>
      </c>
      <c r="D19" s="12">
        <v>11</v>
      </c>
      <c r="E19" s="13">
        <v>0.7818182110786438</v>
      </c>
      <c r="F19" s="14">
        <v>54.545455932617188</v>
      </c>
      <c r="G19" s="14">
        <v>18.181818008422852</v>
      </c>
      <c r="H19" s="14">
        <v>18.181818008422852</v>
      </c>
      <c r="I19" s="14">
        <v>9.0909090042114258</v>
      </c>
      <c r="J19" s="14">
        <v>0</v>
      </c>
      <c r="K19" s="13">
        <v>1.0797135829925537</v>
      </c>
      <c r="L19" s="13">
        <v>8.1019371747970581E-2</v>
      </c>
      <c r="M19" s="15">
        <v>8.7477713823318481E-2</v>
      </c>
    </row>
    <row r="20" spans="1:13" x14ac:dyDescent="0.3">
      <c r="A20" s="11" t="s">
        <v>15</v>
      </c>
      <c r="B20" s="12">
        <v>19</v>
      </c>
      <c r="C20" s="13">
        <v>585</v>
      </c>
      <c r="D20" s="12">
        <v>752</v>
      </c>
      <c r="E20" s="13">
        <v>0.77792555093765259</v>
      </c>
      <c r="F20" s="14">
        <v>59.441490173339844</v>
      </c>
      <c r="G20" s="14">
        <v>18.085105895996094</v>
      </c>
      <c r="H20" s="14">
        <v>9.7074470520019531</v>
      </c>
      <c r="I20" s="14">
        <v>11.43617057800293</v>
      </c>
      <c r="J20" s="14">
        <v>1.3297872543334961</v>
      </c>
      <c r="K20" s="13">
        <v>1.0743377208709717</v>
      </c>
      <c r="L20" s="13">
        <v>5.5387787818908691</v>
      </c>
      <c r="M20" s="15">
        <v>5.9505190849304199</v>
      </c>
    </row>
    <row r="21" spans="1:13" x14ac:dyDescent="0.3">
      <c r="A21" s="16" t="s">
        <v>31</v>
      </c>
      <c r="B21" s="17">
        <v>20</v>
      </c>
      <c r="C21" s="18">
        <v>217.39999389648437</v>
      </c>
      <c r="D21" s="17">
        <v>285</v>
      </c>
      <c r="E21" s="18">
        <v>0.76280701160430908</v>
      </c>
      <c r="F21" s="19">
        <v>52.28070068359375</v>
      </c>
      <c r="G21" s="19">
        <v>22.105262756347656</v>
      </c>
      <c r="H21" s="19">
        <v>12.631579399108887</v>
      </c>
      <c r="I21" s="19">
        <v>12.982456207275391</v>
      </c>
      <c r="J21" s="19">
        <v>0</v>
      </c>
      <c r="K21" s="18">
        <v>1.053458571434021</v>
      </c>
      <c r="L21" s="18">
        <v>2.0991382598876953</v>
      </c>
      <c r="M21" s="20">
        <v>2.2113552093505859</v>
      </c>
    </row>
    <row r="22" spans="1:13" x14ac:dyDescent="0.3">
      <c r="A22" s="16" t="s">
        <v>32</v>
      </c>
      <c r="B22" s="17">
        <v>21</v>
      </c>
      <c r="C22" s="18">
        <v>231.29998779296875</v>
      </c>
      <c r="D22" s="17">
        <v>307</v>
      </c>
      <c r="E22" s="18">
        <v>0.75342017412185669</v>
      </c>
      <c r="F22" s="19">
        <v>56.026058197021484</v>
      </c>
      <c r="G22" s="19">
        <v>18.241043090820313</v>
      </c>
      <c r="H22" s="19">
        <v>10.097720146179199</v>
      </c>
      <c r="I22" s="19">
        <v>14.983713150024414</v>
      </c>
      <c r="J22" s="19">
        <v>0.6514657735824585</v>
      </c>
      <c r="K22" s="18">
        <v>1.0404951572418213</v>
      </c>
      <c r="L22" s="18">
        <v>2.2611770629882812</v>
      </c>
      <c r="M22" s="20">
        <v>2.3527438640594482</v>
      </c>
    </row>
    <row r="23" spans="1:13" x14ac:dyDescent="0.3">
      <c r="A23" s="11" t="s">
        <v>56</v>
      </c>
      <c r="B23" s="12">
        <v>22</v>
      </c>
      <c r="C23" s="13">
        <v>18</v>
      </c>
      <c r="D23" s="12">
        <v>24</v>
      </c>
      <c r="E23" s="13">
        <v>0.75</v>
      </c>
      <c r="F23" s="14">
        <v>75</v>
      </c>
      <c r="G23" s="14">
        <v>0</v>
      </c>
      <c r="H23" s="14">
        <v>0</v>
      </c>
      <c r="I23" s="14">
        <v>25</v>
      </c>
      <c r="J23" s="14">
        <v>0</v>
      </c>
      <c r="K23" s="13">
        <v>1.0357717275619507</v>
      </c>
      <c r="L23" s="13">
        <v>0.17676953971385956</v>
      </c>
      <c r="M23" s="15">
        <v>0.18309289216995239</v>
      </c>
    </row>
    <row r="24" spans="1:13" x14ac:dyDescent="0.3">
      <c r="A24" s="16" t="s">
        <v>33</v>
      </c>
      <c r="B24" s="17">
        <v>23</v>
      </c>
      <c r="C24" s="18">
        <v>133.40000915527344</v>
      </c>
      <c r="D24" s="17">
        <v>179</v>
      </c>
      <c r="E24" s="18">
        <v>0.74525141716003418</v>
      </c>
      <c r="F24" s="19">
        <v>55.307262420654297</v>
      </c>
      <c r="G24" s="19">
        <v>18.994413375854492</v>
      </c>
      <c r="H24" s="19">
        <v>10.055866241455078</v>
      </c>
      <c r="I24" s="19">
        <v>15.083798408508301</v>
      </c>
      <c r="J24" s="19">
        <v>0.55865919589996338</v>
      </c>
      <c r="K24" s="18">
        <v>1.0292137861251831</v>
      </c>
      <c r="L24" s="18">
        <v>1.3184061050415039</v>
      </c>
      <c r="M24" s="20">
        <v>1.3569217920303345</v>
      </c>
    </row>
    <row r="25" spans="1:13" x14ac:dyDescent="0.3">
      <c r="A25" s="11" t="s">
        <v>16</v>
      </c>
      <c r="B25" s="12">
        <v>24</v>
      </c>
      <c r="C25" s="13">
        <v>907.5</v>
      </c>
      <c r="D25" s="12">
        <v>1218</v>
      </c>
      <c r="E25" s="13">
        <v>0.74507391452789307</v>
      </c>
      <c r="F25" s="14">
        <v>54.844005584716797</v>
      </c>
      <c r="G25" s="14">
        <v>19.622331619262695</v>
      </c>
      <c r="H25" s="14">
        <v>11.001642227172852</v>
      </c>
      <c r="I25" s="14">
        <v>11.740558624267578</v>
      </c>
      <c r="J25" s="14">
        <v>2.7914614677429199</v>
      </c>
      <c r="K25" s="13">
        <v>1.0289686918258667</v>
      </c>
      <c r="L25" s="13">
        <v>8.9710540771484375</v>
      </c>
      <c r="M25" s="15">
        <v>9.2309341430664062</v>
      </c>
    </row>
    <row r="26" spans="1:13" x14ac:dyDescent="0.3">
      <c r="A26" s="16" t="s">
        <v>34</v>
      </c>
      <c r="B26" s="17">
        <v>25</v>
      </c>
      <c r="C26" s="18">
        <v>152.59999084472656</v>
      </c>
      <c r="D26" s="17">
        <v>207</v>
      </c>
      <c r="E26" s="18">
        <v>0.73719805479049683</v>
      </c>
      <c r="F26" s="19">
        <v>54.106281280517578</v>
      </c>
      <c r="G26" s="19">
        <v>17.874395370483398</v>
      </c>
      <c r="H26" s="19">
        <v>12.07729434967041</v>
      </c>
      <c r="I26" s="19">
        <v>14.492753982543945</v>
      </c>
      <c r="J26" s="19">
        <v>1.4492753744125366</v>
      </c>
      <c r="K26" s="18">
        <v>1.0180919170379639</v>
      </c>
      <c r="L26" s="18">
        <v>1.5246372222900391</v>
      </c>
      <c r="M26" s="20">
        <v>1.5522208213806152</v>
      </c>
    </row>
    <row r="27" spans="1:13" x14ac:dyDescent="0.3">
      <c r="A27" s="16" t="s">
        <v>35</v>
      </c>
      <c r="B27" s="17">
        <v>26</v>
      </c>
      <c r="C27" s="18">
        <v>132</v>
      </c>
      <c r="D27" s="17">
        <v>180</v>
      </c>
      <c r="E27" s="18">
        <v>0.73333334922790527</v>
      </c>
      <c r="F27" s="19">
        <v>55.555557250976562</v>
      </c>
      <c r="G27" s="19">
        <v>16.666666030883789</v>
      </c>
      <c r="H27" s="19">
        <v>10</v>
      </c>
      <c r="I27" s="19">
        <v>17.222221374511719</v>
      </c>
      <c r="J27" s="19">
        <v>0.55555558204650879</v>
      </c>
      <c r="K27" s="18">
        <v>1.0127545595169067</v>
      </c>
      <c r="L27" s="18">
        <v>1.3257715702056885</v>
      </c>
      <c r="M27" s="20">
        <v>1.3426811695098877</v>
      </c>
    </row>
    <row r="28" spans="1:13" x14ac:dyDescent="0.3">
      <c r="A28" s="11" t="s">
        <v>57</v>
      </c>
      <c r="B28" s="12">
        <v>27</v>
      </c>
      <c r="C28" s="13">
        <v>62.299999237060547</v>
      </c>
      <c r="D28" s="12">
        <v>85</v>
      </c>
      <c r="E28" s="13">
        <v>0.7329411506652832</v>
      </c>
      <c r="F28" s="14">
        <v>45.882354736328125</v>
      </c>
      <c r="G28" s="14">
        <v>24.705883026123047</v>
      </c>
      <c r="H28" s="14">
        <v>15.29411792755127</v>
      </c>
      <c r="I28" s="14">
        <v>14.117647171020508</v>
      </c>
      <c r="J28" s="14">
        <v>0</v>
      </c>
      <c r="K28" s="13">
        <v>1.0122129917144775</v>
      </c>
      <c r="L28" s="13">
        <v>0.62605875730514526</v>
      </c>
      <c r="M28" s="15">
        <v>0.6337047815322876</v>
      </c>
    </row>
    <row r="29" spans="1:13" x14ac:dyDescent="0.3">
      <c r="A29" s="16" t="s">
        <v>36</v>
      </c>
      <c r="B29" s="17">
        <v>28</v>
      </c>
      <c r="C29" s="18">
        <v>140.59999084472656</v>
      </c>
      <c r="D29" s="17">
        <v>193</v>
      </c>
      <c r="E29" s="18">
        <v>0.72849738597869873</v>
      </c>
      <c r="F29" s="19">
        <v>55.440414428710938</v>
      </c>
      <c r="G29" s="19">
        <v>19.170984268188477</v>
      </c>
      <c r="H29" s="19">
        <v>7.2538862228393555</v>
      </c>
      <c r="I29" s="19">
        <v>15.544041633605957</v>
      </c>
      <c r="J29" s="19">
        <v>2.5906736850738525</v>
      </c>
      <c r="K29" s="18">
        <v>1.0060760974884033</v>
      </c>
      <c r="L29" s="18">
        <v>1.4215216636657715</v>
      </c>
      <c r="M29" s="20">
        <v>1.4301589727401733</v>
      </c>
    </row>
    <row r="30" spans="1:13" x14ac:dyDescent="0.3">
      <c r="A30" s="16" t="s">
        <v>37</v>
      </c>
      <c r="B30" s="17">
        <v>29</v>
      </c>
      <c r="C30" s="18">
        <v>141.64999389648437</v>
      </c>
      <c r="D30" s="17">
        <v>196</v>
      </c>
      <c r="E30" s="18">
        <v>0.72270405292510986</v>
      </c>
      <c r="F30" s="19">
        <v>46.428569793701172</v>
      </c>
      <c r="G30" s="19">
        <v>24.489795684814453</v>
      </c>
      <c r="H30" s="19">
        <v>14.285714149475098</v>
      </c>
      <c r="I30" s="19">
        <v>13.26530647277832</v>
      </c>
      <c r="J30" s="19">
        <v>1.5306122303009033</v>
      </c>
      <c r="K30" s="18">
        <v>0.99807530641555786</v>
      </c>
      <c r="L30" s="18">
        <v>1.4436179399490356</v>
      </c>
      <c r="M30" s="20">
        <v>1.440839409828186</v>
      </c>
    </row>
    <row r="31" spans="1:13" x14ac:dyDescent="0.3">
      <c r="A31" s="11" t="s">
        <v>58</v>
      </c>
      <c r="B31" s="12">
        <v>30</v>
      </c>
      <c r="C31" s="13">
        <v>15</v>
      </c>
      <c r="D31" s="12">
        <v>21</v>
      </c>
      <c r="E31" s="13">
        <v>0.71428573131561279</v>
      </c>
      <c r="F31" s="14">
        <v>47.619049072265625</v>
      </c>
      <c r="G31" s="14">
        <v>23.809524536132813</v>
      </c>
      <c r="H31" s="14">
        <v>9.5238094329833984</v>
      </c>
      <c r="I31" s="14">
        <v>19.047618865966797</v>
      </c>
      <c r="J31" s="14">
        <v>0</v>
      </c>
      <c r="K31" s="13">
        <v>0.98644930124282837</v>
      </c>
      <c r="L31" s="13">
        <v>0.15467333793640137</v>
      </c>
      <c r="M31" s="15">
        <v>0.15257740020751953</v>
      </c>
    </row>
    <row r="32" spans="1:13" x14ac:dyDescent="0.3">
      <c r="A32" s="11" t="s">
        <v>17</v>
      </c>
      <c r="B32" s="12">
        <v>31</v>
      </c>
      <c r="C32" s="13">
        <v>261.1500244140625</v>
      </c>
      <c r="D32" s="12">
        <v>371</v>
      </c>
      <c r="E32" s="13">
        <v>0.70390838384628296</v>
      </c>
      <c r="F32" s="14">
        <v>48.787063598632813</v>
      </c>
      <c r="G32" s="14">
        <v>20.485176086425781</v>
      </c>
      <c r="H32" s="14">
        <v>12.398921966552734</v>
      </c>
      <c r="I32" s="14">
        <v>17.789756774902344</v>
      </c>
      <c r="J32" s="14">
        <v>0.53908354043960571</v>
      </c>
      <c r="K32" s="13">
        <v>0.9721178412437439</v>
      </c>
      <c r="L32" s="13">
        <v>2.7325623035430908</v>
      </c>
      <c r="M32" s="15">
        <v>2.6563725471496582</v>
      </c>
    </row>
    <row r="33" spans="1:13" x14ac:dyDescent="0.3">
      <c r="A33" s="16" t="s">
        <v>38</v>
      </c>
      <c r="B33" s="17">
        <v>32</v>
      </c>
      <c r="C33" s="18">
        <v>171.19999694824219</v>
      </c>
      <c r="D33" s="17">
        <v>247</v>
      </c>
      <c r="E33" s="18">
        <v>0.69311738014221191</v>
      </c>
      <c r="F33" s="19">
        <v>51.417003631591797</v>
      </c>
      <c r="G33" s="19">
        <v>16.599189758300781</v>
      </c>
      <c r="H33" s="19">
        <v>12.955465316772461</v>
      </c>
      <c r="I33" s="19">
        <v>15.789473533630371</v>
      </c>
      <c r="J33" s="19">
        <v>3.2388663291931152</v>
      </c>
      <c r="K33" s="18">
        <v>0.95721524953842163</v>
      </c>
      <c r="L33" s="18">
        <v>1.8192532062530518</v>
      </c>
      <c r="M33" s="20">
        <v>1.7414169311523437</v>
      </c>
    </row>
    <row r="34" spans="1:13" x14ac:dyDescent="0.3">
      <c r="A34" s="16" t="s">
        <v>39</v>
      </c>
      <c r="B34" s="17">
        <v>33</v>
      </c>
      <c r="C34" s="18">
        <v>106.40000152587891</v>
      </c>
      <c r="D34" s="17">
        <v>154</v>
      </c>
      <c r="E34" s="18">
        <v>0.69090908765792847</v>
      </c>
      <c r="F34" s="19">
        <v>45.454544067382813</v>
      </c>
      <c r="G34" s="19">
        <v>23.376623153686523</v>
      </c>
      <c r="H34" s="19">
        <v>10.389610290527344</v>
      </c>
      <c r="I34" s="19">
        <v>20.779220581054688</v>
      </c>
      <c r="J34" s="19">
        <v>0</v>
      </c>
      <c r="K34" s="18">
        <v>0.95416551828384399</v>
      </c>
      <c r="L34" s="18">
        <v>1.1342711448669434</v>
      </c>
      <c r="M34" s="20">
        <v>1.0822824239730835</v>
      </c>
    </row>
    <row r="35" spans="1:13" x14ac:dyDescent="0.3">
      <c r="A35" s="11" t="s">
        <v>18</v>
      </c>
      <c r="B35" s="12">
        <v>34</v>
      </c>
      <c r="C35" s="13">
        <v>283.29998779296875</v>
      </c>
      <c r="D35" s="12">
        <v>411</v>
      </c>
      <c r="E35" s="13">
        <v>0.68929439783096313</v>
      </c>
      <c r="F35" s="14">
        <v>48.418491363525391</v>
      </c>
      <c r="G35" s="14">
        <v>23.357664108276367</v>
      </c>
      <c r="H35" s="14">
        <v>8.7591238021850586</v>
      </c>
      <c r="I35" s="14">
        <v>14.111922264099121</v>
      </c>
      <c r="J35" s="14">
        <v>5.3527979850769043</v>
      </c>
      <c r="K35" s="13">
        <v>0.95193558931350708</v>
      </c>
      <c r="L35" s="13">
        <v>3.0271782875061035</v>
      </c>
      <c r="M35" s="15">
        <v>2.8816788196563721</v>
      </c>
    </row>
    <row r="36" spans="1:13" ht="17.399999999999999" x14ac:dyDescent="0.3">
      <c r="A36" s="35" t="s">
        <v>19</v>
      </c>
      <c r="B36" s="12">
        <v>35</v>
      </c>
      <c r="C36" s="13">
        <v>509.55001831054688</v>
      </c>
      <c r="D36" s="12">
        <v>742</v>
      </c>
      <c r="E36" s="13">
        <v>0.68672508001327515</v>
      </c>
      <c r="F36" s="14">
        <v>51.347709655761719</v>
      </c>
      <c r="G36" s="14">
        <v>18.328840255737305</v>
      </c>
      <c r="H36" s="14">
        <v>10.512129783630371</v>
      </c>
      <c r="I36" s="14">
        <v>15.498652458190918</v>
      </c>
      <c r="J36" s="14">
        <v>4.3126683235168457</v>
      </c>
      <c r="K36" s="34">
        <v>0.9483872652053833</v>
      </c>
      <c r="L36" s="13">
        <v>5.4651246070861816</v>
      </c>
      <c r="M36" s="15">
        <v>5.1830544471740723</v>
      </c>
    </row>
    <row r="37" spans="1:13" x14ac:dyDescent="0.3">
      <c r="A37" s="11" t="s">
        <v>20</v>
      </c>
      <c r="B37" s="12">
        <v>36</v>
      </c>
      <c r="C37" s="13">
        <v>366.57501220703125</v>
      </c>
      <c r="D37" s="12">
        <v>537</v>
      </c>
      <c r="E37" s="13">
        <v>0.68263500928878784</v>
      </c>
      <c r="F37" s="14">
        <v>52.700187683105469</v>
      </c>
      <c r="G37" s="14">
        <v>17.13221549987793</v>
      </c>
      <c r="H37" s="14">
        <v>8.9385471343994141</v>
      </c>
      <c r="I37" s="14">
        <v>15.270018577575684</v>
      </c>
      <c r="J37" s="14">
        <v>5.9590315818786621</v>
      </c>
      <c r="K37" s="13">
        <v>0.94273877143859863</v>
      </c>
      <c r="L37" s="13">
        <v>3.9552183151245117</v>
      </c>
      <c r="M37" s="15">
        <v>3.7287375926971436</v>
      </c>
    </row>
    <row r="38" spans="1:13" x14ac:dyDescent="0.3">
      <c r="A38" s="11" t="s">
        <v>21</v>
      </c>
      <c r="B38" s="12">
        <v>37</v>
      </c>
      <c r="C38" s="13">
        <v>493.45001220703125</v>
      </c>
      <c r="D38" s="12">
        <v>723</v>
      </c>
      <c r="E38" s="13">
        <v>0.68250346183776855</v>
      </c>
      <c r="F38" s="14">
        <v>51.452281951904297</v>
      </c>
      <c r="G38" s="14">
        <v>16.459197998046875</v>
      </c>
      <c r="H38" s="14">
        <v>11.341631889343262</v>
      </c>
      <c r="I38" s="14">
        <v>17.289073944091797</v>
      </c>
      <c r="J38" s="14">
        <v>3.4578146934509277</v>
      </c>
      <c r="K38" s="13">
        <v>0.94255709648132324</v>
      </c>
      <c r="L38" s="13">
        <v>5.3251824378967285</v>
      </c>
      <c r="M38" s="15">
        <v>5.0192885398864746</v>
      </c>
    </row>
    <row r="39" spans="1:13" x14ac:dyDescent="0.3">
      <c r="A39" s="16" t="s">
        <v>40</v>
      </c>
      <c r="B39" s="17">
        <v>38</v>
      </c>
      <c r="C39" s="18">
        <v>158.30000305175781</v>
      </c>
      <c r="D39" s="17">
        <v>232</v>
      </c>
      <c r="E39" s="18">
        <v>0.68232756853103638</v>
      </c>
      <c r="F39" s="19">
        <v>43.965518951416016</v>
      </c>
      <c r="G39" s="19">
        <v>24.137931823730469</v>
      </c>
      <c r="H39" s="19">
        <v>12.5</v>
      </c>
      <c r="I39" s="19">
        <v>16.810344696044922</v>
      </c>
      <c r="J39" s="19">
        <v>2.5862069129943848</v>
      </c>
      <c r="K39" s="18">
        <v>0.94231420755386353</v>
      </c>
      <c r="L39" s="18">
        <v>1.7087721824645996</v>
      </c>
      <c r="M39" s="20">
        <v>1.6102002859115601</v>
      </c>
    </row>
    <row r="40" spans="1:13" x14ac:dyDescent="0.3">
      <c r="A40" s="16" t="s">
        <v>41</v>
      </c>
      <c r="B40" s="17">
        <v>39</v>
      </c>
      <c r="C40" s="18">
        <v>167.5</v>
      </c>
      <c r="D40" s="17">
        <v>246</v>
      </c>
      <c r="E40" s="18">
        <v>0.68089431524276733</v>
      </c>
      <c r="F40" s="19">
        <v>48.373985290527344</v>
      </c>
      <c r="G40" s="19">
        <v>20.325202941894531</v>
      </c>
      <c r="H40" s="19">
        <v>12.195121765136719</v>
      </c>
      <c r="I40" s="19">
        <v>13.821138381958008</v>
      </c>
      <c r="J40" s="19">
        <v>5.284553050994873</v>
      </c>
      <c r="K40" s="18">
        <v>0.94033479690551758</v>
      </c>
      <c r="L40" s="18">
        <v>1.8118877410888672</v>
      </c>
      <c r="M40" s="20">
        <v>1.7037811279296875</v>
      </c>
    </row>
    <row r="41" spans="1:13" x14ac:dyDescent="0.3">
      <c r="A41" s="11" t="s">
        <v>59</v>
      </c>
      <c r="B41" s="12">
        <v>40</v>
      </c>
      <c r="C41" s="13">
        <v>30.350000381469727</v>
      </c>
      <c r="D41" s="12">
        <v>45</v>
      </c>
      <c r="E41" s="13">
        <v>0.67444443702697754</v>
      </c>
      <c r="F41" s="14">
        <v>51.111110687255859</v>
      </c>
      <c r="G41" s="14">
        <v>24.44444465637207</v>
      </c>
      <c r="H41" s="14">
        <v>2.2222223281860352</v>
      </c>
      <c r="I41" s="14">
        <v>15.55555534362793</v>
      </c>
      <c r="J41" s="14">
        <v>6.6666665077209473</v>
      </c>
      <c r="K41" s="13">
        <v>0.93142735958099365</v>
      </c>
      <c r="L41" s="13">
        <v>0.33144289255142212</v>
      </c>
      <c r="M41" s="15">
        <v>0.30871498584747314</v>
      </c>
    </row>
    <row r="42" spans="1:13" x14ac:dyDescent="0.3">
      <c r="A42" s="11" t="s">
        <v>22</v>
      </c>
      <c r="B42" s="12">
        <v>41</v>
      </c>
      <c r="C42" s="13">
        <v>292.6500244140625</v>
      </c>
      <c r="D42" s="12">
        <v>434</v>
      </c>
      <c r="E42" s="13">
        <v>0.67430877685546875</v>
      </c>
      <c r="F42" s="14">
        <v>45.161289215087891</v>
      </c>
      <c r="G42" s="14">
        <v>21.889400482177734</v>
      </c>
      <c r="H42" s="14">
        <v>12.672811508178711</v>
      </c>
      <c r="I42" s="14">
        <v>17.511520385742188</v>
      </c>
      <c r="J42" s="14">
        <v>2.764976978302002</v>
      </c>
      <c r="K42" s="13">
        <v>0.93123996257781982</v>
      </c>
      <c r="L42" s="13">
        <v>3.196582555770874</v>
      </c>
      <c r="M42" s="15">
        <v>2.97678542137146</v>
      </c>
    </row>
    <row r="43" spans="1:13" x14ac:dyDescent="0.3">
      <c r="A43" s="16" t="s">
        <v>42</v>
      </c>
      <c r="B43" s="17">
        <v>42</v>
      </c>
      <c r="C43" s="18">
        <v>194.60000610351562</v>
      </c>
      <c r="D43" s="17">
        <v>293</v>
      </c>
      <c r="E43" s="18">
        <v>0.66416382789611816</v>
      </c>
      <c r="F43" s="19">
        <v>48.464164733886719</v>
      </c>
      <c r="G43" s="19">
        <v>16.040956497192383</v>
      </c>
      <c r="H43" s="19">
        <v>11.604095458984375</v>
      </c>
      <c r="I43" s="19">
        <v>23.20819091796875</v>
      </c>
      <c r="J43" s="19">
        <v>0.68259388208389282</v>
      </c>
      <c r="K43" s="18">
        <v>0.91722947359085083</v>
      </c>
      <c r="L43" s="18">
        <v>2.1580615043640137</v>
      </c>
      <c r="M43" s="20">
        <v>1.9794375896453857</v>
      </c>
    </row>
    <row r="44" spans="1:13" x14ac:dyDescent="0.3">
      <c r="A44" s="11" t="s">
        <v>60</v>
      </c>
      <c r="B44" s="12">
        <v>43</v>
      </c>
      <c r="C44" s="13">
        <v>9.5999994277954102</v>
      </c>
      <c r="D44" s="12">
        <v>15</v>
      </c>
      <c r="E44" s="13">
        <v>0.63999998569488525</v>
      </c>
      <c r="F44" s="14">
        <v>40</v>
      </c>
      <c r="G44" s="14">
        <v>13.333333015441895</v>
      </c>
      <c r="H44" s="14">
        <v>26.666666030883789</v>
      </c>
      <c r="I44" s="14">
        <v>20</v>
      </c>
      <c r="J44" s="14">
        <v>0</v>
      </c>
      <c r="K44" s="13">
        <v>0.88385856151580811</v>
      </c>
      <c r="L44" s="13">
        <v>0.11048095673322678</v>
      </c>
      <c r="M44" s="15">
        <v>9.7649537026882172E-2</v>
      </c>
    </row>
    <row r="45" spans="1:13" x14ac:dyDescent="0.3">
      <c r="A45" s="16" t="s">
        <v>43</v>
      </c>
      <c r="B45" s="17">
        <v>44</v>
      </c>
      <c r="C45" s="18">
        <v>120.09999847412109</v>
      </c>
      <c r="D45" s="17">
        <v>194</v>
      </c>
      <c r="E45" s="18">
        <v>0.61907213926315308</v>
      </c>
      <c r="F45" s="19">
        <v>39.690723419189453</v>
      </c>
      <c r="G45" s="19">
        <v>24.226804733276367</v>
      </c>
      <c r="H45" s="19">
        <v>11.855669975280762</v>
      </c>
      <c r="I45" s="19">
        <v>18.55670166015625</v>
      </c>
      <c r="J45" s="19">
        <v>5.6701030731201172</v>
      </c>
      <c r="K45" s="18">
        <v>0.85495662689208984</v>
      </c>
      <c r="L45" s="18">
        <v>1.4288871288299561</v>
      </c>
      <c r="M45" s="20">
        <v>1.2216365337371826</v>
      </c>
    </row>
    <row r="46" spans="1:13" x14ac:dyDescent="0.3">
      <c r="A46" s="16" t="s">
        <v>44</v>
      </c>
      <c r="B46" s="17">
        <v>45</v>
      </c>
      <c r="C46" s="18">
        <v>177.89999389648437</v>
      </c>
      <c r="D46" s="17">
        <v>288</v>
      </c>
      <c r="E46" s="18">
        <v>0.61770832538604736</v>
      </c>
      <c r="F46" s="19">
        <v>37.152778625488281</v>
      </c>
      <c r="G46" s="19">
        <v>22.56944465637207</v>
      </c>
      <c r="H46" s="19">
        <v>15.972222328186035</v>
      </c>
      <c r="I46" s="19">
        <v>21.527778625488281</v>
      </c>
      <c r="J46" s="19">
        <v>2.7777776718139648</v>
      </c>
      <c r="K46" s="18">
        <v>0.8530731201171875</v>
      </c>
      <c r="L46" s="18">
        <v>2.1212344169616699</v>
      </c>
      <c r="M46" s="20">
        <v>1.8095680475234985</v>
      </c>
    </row>
    <row r="47" spans="1:13" x14ac:dyDescent="0.3">
      <c r="A47" s="11" t="s">
        <v>23</v>
      </c>
      <c r="B47" s="12">
        <v>46</v>
      </c>
      <c r="C47" s="13">
        <v>306.14999389648437</v>
      </c>
      <c r="D47" s="12">
        <v>499</v>
      </c>
      <c r="E47" s="13">
        <v>0.61352705955505371</v>
      </c>
      <c r="F47" s="14">
        <v>40.080162048339844</v>
      </c>
      <c r="G47" s="14">
        <v>21.042083740234375</v>
      </c>
      <c r="H47" s="14">
        <v>13.426854133605957</v>
      </c>
      <c r="I47" s="14">
        <v>21.242485046386719</v>
      </c>
      <c r="J47" s="14">
        <v>4.2084169387817383</v>
      </c>
      <c r="K47" s="13">
        <v>0.84729868173599243</v>
      </c>
      <c r="L47" s="13">
        <v>3.6753332614898682</v>
      </c>
      <c r="M47" s="15">
        <v>3.1141049861907959</v>
      </c>
    </row>
    <row r="48" spans="1:13" x14ac:dyDescent="0.3">
      <c r="A48" s="16" t="s">
        <v>45</v>
      </c>
      <c r="B48" s="17">
        <v>47</v>
      </c>
      <c r="C48" s="18">
        <v>121.29999542236328</v>
      </c>
      <c r="D48" s="17">
        <v>202</v>
      </c>
      <c r="E48" s="18">
        <v>0.60049504041671753</v>
      </c>
      <c r="F48" s="19">
        <v>41.089107513427734</v>
      </c>
      <c r="G48" s="19">
        <v>20.297029495239258</v>
      </c>
      <c r="H48" s="19">
        <v>9.9009904861450195</v>
      </c>
      <c r="I48" s="19">
        <v>25.247524261474609</v>
      </c>
      <c r="J48" s="19">
        <v>3.4653465747833252</v>
      </c>
      <c r="K48" s="18">
        <v>0.82930105924606323</v>
      </c>
      <c r="L48" s="18">
        <v>1.4878102540969849</v>
      </c>
      <c r="M48" s="20">
        <v>1.2338426113128662</v>
      </c>
    </row>
    <row r="49" spans="1:13" x14ac:dyDescent="0.3">
      <c r="A49" s="16" t="s">
        <v>46</v>
      </c>
      <c r="B49" s="17">
        <v>48</v>
      </c>
      <c r="C49" s="18">
        <v>150.44999694824219</v>
      </c>
      <c r="D49" s="17">
        <v>269</v>
      </c>
      <c r="E49" s="18">
        <v>0.55929368734359741</v>
      </c>
      <c r="F49" s="19">
        <v>42.750930786132813</v>
      </c>
      <c r="G49" s="19">
        <v>20.817844390869141</v>
      </c>
      <c r="H49" s="19">
        <v>10.40892219543457</v>
      </c>
      <c r="I49" s="19">
        <v>19.330854415893555</v>
      </c>
      <c r="J49" s="19">
        <v>6.6914496421813965</v>
      </c>
      <c r="K49" s="18">
        <v>0.77240079641342163</v>
      </c>
      <c r="L49" s="18">
        <v>1.9812918901443481</v>
      </c>
      <c r="M49" s="20">
        <v>1.5303514003753662</v>
      </c>
    </row>
    <row r="50" spans="1:13" x14ac:dyDescent="0.3">
      <c r="A50" s="11" t="s">
        <v>61</v>
      </c>
      <c r="B50" s="12">
        <v>49</v>
      </c>
      <c r="C50" s="13">
        <v>17.5</v>
      </c>
      <c r="D50" s="12">
        <v>33</v>
      </c>
      <c r="E50" s="13">
        <v>0.53030300140380859</v>
      </c>
      <c r="F50" s="14">
        <v>39.393939971923828</v>
      </c>
      <c r="G50" s="14">
        <v>15.151515007019043</v>
      </c>
      <c r="H50" s="14">
        <v>15.151515007019043</v>
      </c>
      <c r="I50" s="14">
        <v>24.242424011230469</v>
      </c>
      <c r="J50" s="14">
        <v>6.0606060028076172</v>
      </c>
      <c r="K50" s="13">
        <v>0.73236387968063354</v>
      </c>
      <c r="L50" s="13">
        <v>0.24305811524391174</v>
      </c>
      <c r="M50" s="15">
        <v>0.17800697684288025</v>
      </c>
    </row>
    <row r="51" spans="1:13" x14ac:dyDescent="0.3">
      <c r="A51" s="11" t="s">
        <v>62</v>
      </c>
      <c r="B51" s="12">
        <v>50</v>
      </c>
      <c r="C51" s="13">
        <v>17.399999618530273</v>
      </c>
      <c r="D51" s="12">
        <v>33</v>
      </c>
      <c r="E51" s="13">
        <v>0.52727270126342773</v>
      </c>
      <c r="F51" s="14">
        <v>45.454544067382813</v>
      </c>
      <c r="G51" s="14">
        <v>9.0909090042114258</v>
      </c>
      <c r="H51" s="14">
        <v>6.0606060028076172</v>
      </c>
      <c r="I51" s="14">
        <v>33.333332061767578</v>
      </c>
      <c r="J51" s="14">
        <v>6.0606060028076172</v>
      </c>
      <c r="K51" s="13">
        <v>0.72817891836166382</v>
      </c>
      <c r="L51" s="13">
        <v>0.24305811524391174</v>
      </c>
      <c r="M51" s="15">
        <v>0.17698979377746582</v>
      </c>
    </row>
    <row r="52" spans="1:13" x14ac:dyDescent="0.3">
      <c r="A52" s="11" t="s">
        <v>63</v>
      </c>
      <c r="B52" s="12">
        <v>51</v>
      </c>
      <c r="C52" s="13">
        <v>20.399999618530273</v>
      </c>
      <c r="D52" s="12">
        <v>41</v>
      </c>
      <c r="E52" s="13">
        <v>0.49756097793579102</v>
      </c>
      <c r="F52" s="14">
        <v>24.390243530273438</v>
      </c>
      <c r="G52" s="14">
        <v>19.512195587158203</v>
      </c>
      <c r="H52" s="14">
        <v>19.512195587158203</v>
      </c>
      <c r="I52" s="14">
        <v>36.585365295410156</v>
      </c>
      <c r="J52" s="14">
        <v>0</v>
      </c>
      <c r="K52" s="13">
        <v>0.68714612722396851</v>
      </c>
      <c r="L52" s="13">
        <v>0.30198130011558533</v>
      </c>
      <c r="M52" s="15">
        <v>0.20750528573989868</v>
      </c>
    </row>
    <row r="53" spans="1:13" x14ac:dyDescent="0.3">
      <c r="A53" s="11" t="s">
        <v>64</v>
      </c>
      <c r="B53" s="12">
        <v>52</v>
      </c>
      <c r="C53" s="13">
        <v>13.799999237060547</v>
      </c>
      <c r="D53" s="12">
        <v>28</v>
      </c>
      <c r="E53" s="13">
        <v>0.49285712838172913</v>
      </c>
      <c r="F53" s="14">
        <v>35.714286804199219</v>
      </c>
      <c r="G53" s="14">
        <v>21.428571701049805</v>
      </c>
      <c r="H53" s="14">
        <v>0</v>
      </c>
      <c r="I53" s="14">
        <v>25</v>
      </c>
      <c r="J53" s="14">
        <v>17.857143402099609</v>
      </c>
      <c r="K53" s="13">
        <v>0.68064999580383301</v>
      </c>
      <c r="L53" s="13">
        <v>0.20623113214969635</v>
      </c>
      <c r="M53" s="15">
        <v>0.14037121832370758</v>
      </c>
    </row>
    <row r="54" spans="1:13" x14ac:dyDescent="0.3">
      <c r="A54" s="11" t="s">
        <v>65</v>
      </c>
      <c r="B54" s="12">
        <v>53</v>
      </c>
      <c r="C54" s="13">
        <v>5</v>
      </c>
      <c r="D54" s="12">
        <v>11</v>
      </c>
      <c r="E54" s="13">
        <v>0.45454546809196472</v>
      </c>
      <c r="F54" s="14">
        <v>45.454544067382813</v>
      </c>
      <c r="G54" s="14">
        <v>0</v>
      </c>
      <c r="H54" s="14">
        <v>0</v>
      </c>
      <c r="I54" s="14">
        <v>54.545455932617188</v>
      </c>
      <c r="J54" s="14">
        <v>0</v>
      </c>
      <c r="K54" s="13">
        <v>0.62774044275283813</v>
      </c>
      <c r="L54" s="13">
        <v>8.1019371747970581E-2</v>
      </c>
      <c r="M54" s="15">
        <v>5.0859134644269943E-2</v>
      </c>
    </row>
    <row r="55" spans="1:13" x14ac:dyDescent="0.3">
      <c r="A55" s="11" t="s">
        <v>66</v>
      </c>
      <c r="B55" s="12">
        <v>54</v>
      </c>
      <c r="C55" s="13">
        <v>5.4000000953674316</v>
      </c>
      <c r="D55" s="12">
        <v>16</v>
      </c>
      <c r="E55" s="13">
        <v>0.33750000596046448</v>
      </c>
      <c r="F55" s="14">
        <v>12.5</v>
      </c>
      <c r="G55" s="14">
        <v>18.75</v>
      </c>
      <c r="H55" s="14">
        <v>12.5</v>
      </c>
      <c r="I55" s="14">
        <v>56.25</v>
      </c>
      <c r="J55" s="14">
        <v>0</v>
      </c>
      <c r="K55" s="13">
        <v>0.46609729528427124</v>
      </c>
      <c r="L55" s="13">
        <v>0.11784635484218597</v>
      </c>
      <c r="M55" s="15">
        <v>5.4927866905927658E-2</v>
      </c>
    </row>
    <row r="56" spans="1:13" x14ac:dyDescent="0.3">
      <c r="A56" s="11" t="s">
        <v>67</v>
      </c>
      <c r="B56" s="12">
        <v>55</v>
      </c>
      <c r="C56" s="13">
        <v>3.3000001907348633</v>
      </c>
      <c r="D56" s="12">
        <v>12</v>
      </c>
      <c r="E56" s="13">
        <v>0.27500000596046448</v>
      </c>
      <c r="F56" s="14">
        <v>16.666666030883789</v>
      </c>
      <c r="G56" s="14">
        <v>8.3333330154418945</v>
      </c>
      <c r="H56" s="14">
        <v>16.666666030883789</v>
      </c>
      <c r="I56" s="14">
        <v>41.666667938232422</v>
      </c>
      <c r="J56" s="14">
        <v>16.666666030883789</v>
      </c>
      <c r="K56" s="13">
        <v>0.37978297472000122</v>
      </c>
      <c r="L56" s="13">
        <v>8.8384769856929779E-2</v>
      </c>
      <c r="M56" s="15">
        <v>3.3567029982805252E-2</v>
      </c>
    </row>
    <row r="57" spans="1:13" ht="15" thickBot="1" x14ac:dyDescent="0.35">
      <c r="A57" s="21" t="s">
        <v>68</v>
      </c>
      <c r="B57" s="22">
        <v>56</v>
      </c>
      <c r="C57" s="23">
        <v>7.9000000953674316</v>
      </c>
      <c r="D57" s="22">
        <v>34</v>
      </c>
      <c r="E57" s="23">
        <v>0.23235294222831726</v>
      </c>
      <c r="F57" s="24">
        <v>14.70588207244873</v>
      </c>
      <c r="G57" s="24">
        <v>23.529411315917969</v>
      </c>
      <c r="H57" s="24">
        <v>8.8235292434692383</v>
      </c>
      <c r="I57" s="24">
        <v>29.411764144897461</v>
      </c>
      <c r="J57" s="24">
        <v>23.529411315917969</v>
      </c>
      <c r="K57" s="23">
        <v>0.32088616490364075</v>
      </c>
      <c r="L57" s="23">
        <v>0.25042352080345154</v>
      </c>
      <c r="M57" s="25">
        <v>8.0357439815998077E-2</v>
      </c>
    </row>
    <row r="58" spans="1:13" ht="15" thickBot="1" x14ac:dyDescent="0.35">
      <c r="A58" s="26" t="s">
        <v>69</v>
      </c>
      <c r="B58" s="27"/>
      <c r="C58" s="28">
        <v>9831.0751953125</v>
      </c>
      <c r="D58" s="27">
        <v>13577</v>
      </c>
      <c r="E58" s="28">
        <v>0.72409772872924805</v>
      </c>
      <c r="F58" s="29">
        <v>53.818958282470703</v>
      </c>
      <c r="G58" s="29">
        <v>18.980628967285156</v>
      </c>
      <c r="H58" s="29">
        <v>10.186344146728516</v>
      </c>
      <c r="I58" s="29">
        <v>14.200486183166504</v>
      </c>
      <c r="J58" s="29">
        <v>2.8135817050933838</v>
      </c>
      <c r="K58" s="28"/>
      <c r="L58" s="28"/>
      <c r="M58" s="30"/>
    </row>
  </sheetData>
  <sortState ref="A2:N58">
    <sortCondition descending="1" ref="K2:K58"/>
  </sortState>
  <mergeCells count="4">
    <mergeCell ref="O3:P3"/>
    <mergeCell ref="O4:P4"/>
    <mergeCell ref="O5:P5"/>
    <mergeCell ref="O6:P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Giuliano Polenzani</dc:creator>
  <cp:lastModifiedBy>Giuliano Polenzani</cp:lastModifiedBy>
  <dcterms:created xsi:type="dcterms:W3CDTF">2016-07-14T09:07:01Z</dcterms:created>
  <dcterms:modified xsi:type="dcterms:W3CDTF">2016-07-14T09:24:30Z</dcterms:modified>
</cp:coreProperties>
</file>