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440" windowHeight="9975"/>
  </bookViews>
  <sheets>
    <sheet name="classi " sheetId="2" r:id="rId1"/>
    <sheet name="classi con dettaglio " sheetId="1" r:id="rId2"/>
  </sheets>
  <calcPr calcId="145621"/>
</workbook>
</file>

<file path=xl/calcChain.xml><?xml version="1.0" encoding="utf-8"?>
<calcChain xmlns="http://schemas.openxmlformats.org/spreadsheetml/2006/main">
  <c r="D13" i="2" l="1"/>
  <c r="D12" i="2"/>
  <c r="D11" i="2"/>
  <c r="D10" i="2"/>
  <c r="D9" i="2"/>
  <c r="D8" i="2"/>
  <c r="D7" i="2"/>
  <c r="D6" i="2"/>
  <c r="D5" i="2"/>
  <c r="D4" i="2"/>
  <c r="D3" i="2"/>
  <c r="D2" i="2"/>
  <c r="G3" i="1"/>
  <c r="G4" i="1"/>
  <c r="G5" i="1"/>
  <c r="G6" i="1"/>
  <c r="G7" i="1"/>
  <c r="G8" i="1"/>
  <c r="G9" i="1"/>
  <c r="G10" i="1"/>
  <c r="G11" i="1"/>
  <c r="G12" i="1"/>
  <c r="G13" i="1"/>
  <c r="G2" i="1"/>
  <c r="C8" i="1"/>
  <c r="C9" i="1"/>
  <c r="C10" i="1"/>
  <c r="C11" i="1"/>
  <c r="C12" i="1"/>
  <c r="F8" i="1"/>
  <c r="F9" i="1"/>
  <c r="F10" i="1"/>
  <c r="F11" i="1"/>
  <c r="F12" i="1"/>
  <c r="F7" i="1"/>
  <c r="C7" i="1"/>
  <c r="F6" i="1"/>
  <c r="C6" i="1"/>
  <c r="F5" i="1"/>
  <c r="C5" i="1"/>
  <c r="F4" i="1"/>
  <c r="C4" i="1"/>
  <c r="F3" i="1"/>
  <c r="C3" i="1"/>
  <c r="F2" i="1"/>
  <c r="C2" i="1"/>
</calcChain>
</file>

<file path=xl/sharedStrings.xml><?xml version="1.0" encoding="utf-8"?>
<sst xmlns="http://schemas.openxmlformats.org/spreadsheetml/2006/main" count="38" uniqueCount="23">
  <si>
    <t>Produzione equivalente imbottigliata (0,75 lt)</t>
  </si>
  <si>
    <t xml:space="preserve">Investimento a bottiglia </t>
  </si>
  <si>
    <t>fino a 375 hl</t>
  </si>
  <si>
    <t xml:space="preserve">Spesa massima ammissibile </t>
  </si>
  <si>
    <t>oltre 150.000 hl</t>
  </si>
  <si>
    <t>oltre 20000000</t>
  </si>
  <si>
    <t>oltre 150.000</t>
  </si>
  <si>
    <t>Produzione vino confezionato  idoneo alla promozione</t>
  </si>
  <si>
    <t>Produzione equivalente   in hl</t>
  </si>
  <si>
    <t>da oltre 375 hl a 1.125 hl</t>
  </si>
  <si>
    <t>da oltre 18.750 hl a 26.250 hl</t>
  </si>
  <si>
    <t>da oltre 37.500 hl a 56.250 hl</t>
  </si>
  <si>
    <t>da oltre 1.125 hl a 3.750 hl</t>
  </si>
  <si>
    <t>da oltre 3.750 hl a 7.500 hl</t>
  </si>
  <si>
    <t>da oltre  7.500 hl a 18.750 hl</t>
  </si>
  <si>
    <t>da oltre  26. 250 hl a 37.500 hl</t>
  </si>
  <si>
    <t>da oltre 56.250 hl a 82.500 hl</t>
  </si>
  <si>
    <t>da oltre 82.500 hl a 112.500 hl</t>
  </si>
  <si>
    <t>da oltre 112.500 hl a 150.00 hl</t>
  </si>
  <si>
    <t>Contributo massimo richiedibile *</t>
  </si>
  <si>
    <t>Classi valoriali</t>
  </si>
  <si>
    <t xml:space="preserve">Produzione vino confezionato  idoneo alla promozione  </t>
  </si>
  <si>
    <t>Le Regioni che, con proprio provvedimento, modificano le condizioni di contribuzione di cui ai commi 5 e 7 dell'art. 14 del decreto ministeriale n. 32072 del 18 aprile 2016, prevedendo importi minimo di progetto e importi massimi di contribuzione diversi, utilizzano le classi valoriali rilevanti in base a quanto previsto dal provvedimento emanato, fermi restando i quantitativi di produzione di vino cenfezionato idoneo alla promozione riportati nella colonna B. Ad esempio, se la Regione X prevede un livello massimo di contribuo per singolo progetto pari a euro 250.000, saranno utilizzate ai fini dell'applicazione del presente allegato C solo le classi valoriali dalla 1 alla 6. In questo caso, il quantitativo di produzione di cui alla classe 6 è da intendersi come "oltre 18.750 hl".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</si>
</sst>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0" xfId="0" applyFont="1"/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44" fontId="2" fillId="0" borderId="1" xfId="1" applyFont="1" applyFill="1" applyBorder="1"/>
    <xf numFmtId="44" fontId="6" fillId="0" borderId="1" xfId="0" applyNumberFormat="1" applyFont="1" applyFill="1" applyBorder="1"/>
    <xf numFmtId="0" fontId="4" fillId="0" borderId="0" xfId="0" applyFont="1"/>
    <xf numFmtId="3" fontId="2" fillId="0" borderId="1" xfId="0" applyNumberFormat="1" applyFont="1" applyFill="1" applyBorder="1"/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0" fontId="4" fillId="0" borderId="0" xfId="0" applyFont="1" applyBorder="1"/>
    <xf numFmtId="0" fontId="7" fillId="0" borderId="1" xfId="0" applyFont="1" applyFill="1" applyBorder="1"/>
    <xf numFmtId="0" fontId="4" fillId="0" borderId="1" xfId="0" applyFont="1" applyBorder="1" applyAlignment="1">
      <alignment horizontal="justify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B7" sqref="B7"/>
    </sheetView>
  </sheetViews>
  <sheetFormatPr defaultColWidth="20.5703125" defaultRowHeight="15.75" x14ac:dyDescent="0.25"/>
  <cols>
    <col min="1" max="1" width="8.7109375" style="3" bestFit="1" customWidth="1"/>
    <col min="2" max="2" width="30.85546875" style="3" customWidth="1"/>
    <col min="3" max="3" width="28.42578125" style="3" bestFit="1" customWidth="1"/>
    <col min="4" max="4" width="20.28515625" style="3" bestFit="1" customWidth="1"/>
    <col min="5" max="16384" width="20.5703125" style="3"/>
  </cols>
  <sheetData>
    <row r="1" spans="1:4" ht="31.5" x14ac:dyDescent="0.25">
      <c r="A1" s="5" t="s">
        <v>20</v>
      </c>
      <c r="B1" s="5" t="s">
        <v>21</v>
      </c>
      <c r="C1" s="6" t="s">
        <v>3</v>
      </c>
      <c r="D1" s="5" t="s">
        <v>19</v>
      </c>
    </row>
    <row r="2" spans="1:4" x14ac:dyDescent="0.25">
      <c r="A2" s="14">
        <v>1</v>
      </c>
      <c r="B2" s="4" t="s">
        <v>2</v>
      </c>
      <c r="C2" s="7">
        <v>50000</v>
      </c>
      <c r="D2" s="8">
        <f>C2/2</f>
        <v>25000</v>
      </c>
    </row>
    <row r="3" spans="1:4" x14ac:dyDescent="0.25">
      <c r="A3" s="14">
        <v>2</v>
      </c>
      <c r="B3" s="4" t="s">
        <v>9</v>
      </c>
      <c r="C3" s="7">
        <v>100000</v>
      </c>
      <c r="D3" s="8">
        <f t="shared" ref="D3:D13" si="0">C3/2</f>
        <v>50000</v>
      </c>
    </row>
    <row r="4" spans="1:4" x14ac:dyDescent="0.25">
      <c r="A4" s="14">
        <v>3</v>
      </c>
      <c r="B4" s="4" t="s">
        <v>12</v>
      </c>
      <c r="C4" s="7">
        <v>200000</v>
      </c>
      <c r="D4" s="8">
        <f t="shared" si="0"/>
        <v>100000</v>
      </c>
    </row>
    <row r="5" spans="1:4" x14ac:dyDescent="0.25">
      <c r="A5" s="14">
        <v>4</v>
      </c>
      <c r="B5" s="4" t="s">
        <v>13</v>
      </c>
      <c r="C5" s="7">
        <v>300000</v>
      </c>
      <c r="D5" s="8">
        <f t="shared" si="0"/>
        <v>150000</v>
      </c>
    </row>
    <row r="6" spans="1:4" x14ac:dyDescent="0.25">
      <c r="A6" s="14">
        <v>5</v>
      </c>
      <c r="B6" s="4" t="s">
        <v>14</v>
      </c>
      <c r="C6" s="7">
        <v>400000</v>
      </c>
      <c r="D6" s="8">
        <f t="shared" si="0"/>
        <v>200000</v>
      </c>
    </row>
    <row r="7" spans="1:4" x14ac:dyDescent="0.25">
      <c r="A7" s="14">
        <v>6</v>
      </c>
      <c r="B7" s="4" t="s">
        <v>10</v>
      </c>
      <c r="C7" s="7">
        <v>500000</v>
      </c>
      <c r="D7" s="8">
        <f t="shared" si="0"/>
        <v>250000</v>
      </c>
    </row>
    <row r="8" spans="1:4" x14ac:dyDescent="0.25">
      <c r="A8" s="14">
        <v>7</v>
      </c>
      <c r="B8" s="4" t="s">
        <v>15</v>
      </c>
      <c r="C8" s="7">
        <v>1000000</v>
      </c>
      <c r="D8" s="8">
        <f t="shared" si="0"/>
        <v>500000</v>
      </c>
    </row>
    <row r="9" spans="1:4" x14ac:dyDescent="0.25">
      <c r="A9" s="14">
        <v>8</v>
      </c>
      <c r="B9" s="4" t="s">
        <v>11</v>
      </c>
      <c r="C9" s="7">
        <v>2000000</v>
      </c>
      <c r="D9" s="8">
        <f t="shared" si="0"/>
        <v>1000000</v>
      </c>
    </row>
    <row r="10" spans="1:4" x14ac:dyDescent="0.25">
      <c r="A10" s="14">
        <v>9</v>
      </c>
      <c r="B10" s="4" t="s">
        <v>16</v>
      </c>
      <c r="C10" s="7">
        <v>3000000</v>
      </c>
      <c r="D10" s="8">
        <f t="shared" si="0"/>
        <v>1500000</v>
      </c>
    </row>
    <row r="11" spans="1:4" x14ac:dyDescent="0.25">
      <c r="A11" s="14">
        <v>10</v>
      </c>
      <c r="B11" s="4" t="s">
        <v>17</v>
      </c>
      <c r="C11" s="7">
        <v>4000000</v>
      </c>
      <c r="D11" s="8">
        <f t="shared" si="0"/>
        <v>2000000</v>
      </c>
    </row>
    <row r="12" spans="1:4" x14ac:dyDescent="0.25">
      <c r="A12" s="14">
        <v>11</v>
      </c>
      <c r="B12" s="4" t="s">
        <v>18</v>
      </c>
      <c r="C12" s="7">
        <v>5000000</v>
      </c>
      <c r="D12" s="8">
        <f t="shared" si="0"/>
        <v>2500000</v>
      </c>
    </row>
    <row r="13" spans="1:4" x14ac:dyDescent="0.25">
      <c r="A13" s="14">
        <v>12</v>
      </c>
      <c r="B13" s="4" t="s">
        <v>4</v>
      </c>
      <c r="C13" s="7">
        <v>6000000</v>
      </c>
      <c r="D13" s="8">
        <f t="shared" si="0"/>
        <v>3000000</v>
      </c>
    </row>
    <row r="16" spans="1:4" ht="200.1" customHeight="1" x14ac:dyDescent="0.25">
      <c r="A16" s="15" t="s">
        <v>22</v>
      </c>
      <c r="B16" s="15"/>
      <c r="C16" s="15"/>
      <c r="D16" s="15"/>
    </row>
  </sheetData>
  <mergeCells count="1">
    <mergeCell ref="A16:D1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B19" sqref="B19"/>
    </sheetView>
  </sheetViews>
  <sheetFormatPr defaultRowHeight="15.75" x14ac:dyDescent="0.25"/>
  <cols>
    <col min="1" max="1" width="7.5703125" style="9" bestFit="1" customWidth="1"/>
    <col min="2" max="2" width="34.140625" style="9" customWidth="1"/>
    <col min="3" max="3" width="26.5703125" style="9" bestFit="1" customWidth="1"/>
    <col min="4" max="4" width="32.42578125" style="9" bestFit="1" customWidth="1"/>
    <col min="5" max="5" width="26.7109375" style="9" bestFit="1" customWidth="1"/>
    <col min="6" max="6" width="21.7109375" style="13" bestFit="1" customWidth="1"/>
    <col min="7" max="7" width="22" style="9" customWidth="1"/>
    <col min="8" max="16384" width="9.140625" style="9"/>
  </cols>
  <sheetData>
    <row r="1" spans="1:7" ht="31.5" x14ac:dyDescent="0.25">
      <c r="A1" s="1" t="s">
        <v>20</v>
      </c>
      <c r="B1" s="1" t="s">
        <v>7</v>
      </c>
      <c r="C1" s="1" t="s">
        <v>8</v>
      </c>
      <c r="D1" s="1" t="s">
        <v>0</v>
      </c>
      <c r="E1" s="2" t="s">
        <v>3</v>
      </c>
      <c r="F1" s="2" t="s">
        <v>1</v>
      </c>
      <c r="G1" s="1" t="s">
        <v>19</v>
      </c>
    </row>
    <row r="2" spans="1:7" x14ac:dyDescent="0.25">
      <c r="A2" s="4">
        <v>1</v>
      </c>
      <c r="B2" s="4" t="s">
        <v>2</v>
      </c>
      <c r="C2" s="4">
        <f>(D2*0.75)/100</f>
        <v>375</v>
      </c>
      <c r="D2" s="10">
        <v>50000</v>
      </c>
      <c r="E2" s="7">
        <v>50000</v>
      </c>
      <c r="F2" s="11">
        <f t="shared" ref="F2:F7" si="0">E2/D2</f>
        <v>1</v>
      </c>
      <c r="G2" s="8">
        <f>E2/2</f>
        <v>25000</v>
      </c>
    </row>
    <row r="3" spans="1:7" x14ac:dyDescent="0.25">
      <c r="A3" s="4">
        <v>2</v>
      </c>
      <c r="B3" s="4" t="s">
        <v>9</v>
      </c>
      <c r="C3" s="10">
        <f>(D3*0.75)/100</f>
        <v>1125</v>
      </c>
      <c r="D3" s="10">
        <v>150000</v>
      </c>
      <c r="E3" s="7">
        <v>100000</v>
      </c>
      <c r="F3" s="11">
        <f t="shared" si="0"/>
        <v>0.66666666666666663</v>
      </c>
      <c r="G3" s="8">
        <f t="shared" ref="G3:G13" si="1">E3/2</f>
        <v>50000</v>
      </c>
    </row>
    <row r="4" spans="1:7" x14ac:dyDescent="0.25">
      <c r="A4" s="4">
        <v>3</v>
      </c>
      <c r="B4" s="4" t="s">
        <v>12</v>
      </c>
      <c r="C4" s="10">
        <f>(D4*0.75)/100</f>
        <v>3750</v>
      </c>
      <c r="D4" s="10">
        <v>500000</v>
      </c>
      <c r="E4" s="7">
        <v>200000</v>
      </c>
      <c r="F4" s="11">
        <f t="shared" si="0"/>
        <v>0.4</v>
      </c>
      <c r="G4" s="8">
        <f t="shared" si="1"/>
        <v>100000</v>
      </c>
    </row>
    <row r="5" spans="1:7" x14ac:dyDescent="0.25">
      <c r="A5" s="4">
        <v>4</v>
      </c>
      <c r="B5" s="4" t="s">
        <v>13</v>
      </c>
      <c r="C5" s="10">
        <f>(D5*0.75)/100</f>
        <v>7500</v>
      </c>
      <c r="D5" s="10">
        <v>1000000</v>
      </c>
      <c r="E5" s="7">
        <v>300000</v>
      </c>
      <c r="F5" s="11">
        <f t="shared" si="0"/>
        <v>0.3</v>
      </c>
      <c r="G5" s="8">
        <f t="shared" si="1"/>
        <v>150000</v>
      </c>
    </row>
    <row r="6" spans="1:7" x14ac:dyDescent="0.25">
      <c r="A6" s="4">
        <v>5</v>
      </c>
      <c r="B6" s="4" t="s">
        <v>14</v>
      </c>
      <c r="C6" s="10">
        <f>(D6*0.75)/100</f>
        <v>18750</v>
      </c>
      <c r="D6" s="10">
        <v>2500000</v>
      </c>
      <c r="E6" s="7">
        <v>400000</v>
      </c>
      <c r="F6" s="11">
        <f t="shared" si="0"/>
        <v>0.16</v>
      </c>
      <c r="G6" s="8">
        <f t="shared" si="1"/>
        <v>200000</v>
      </c>
    </row>
    <row r="7" spans="1:7" x14ac:dyDescent="0.25">
      <c r="A7" s="4">
        <v>6</v>
      </c>
      <c r="B7" s="4" t="s">
        <v>10</v>
      </c>
      <c r="C7" s="10">
        <f t="shared" ref="C7:C12" si="2">(D7*0.75)/100</f>
        <v>26250</v>
      </c>
      <c r="D7" s="10">
        <v>3500000</v>
      </c>
      <c r="E7" s="7">
        <v>500000</v>
      </c>
      <c r="F7" s="11">
        <f t="shared" si="0"/>
        <v>0.14285714285714285</v>
      </c>
      <c r="G7" s="8">
        <f t="shared" si="1"/>
        <v>250000</v>
      </c>
    </row>
    <row r="8" spans="1:7" x14ac:dyDescent="0.25">
      <c r="A8" s="4">
        <v>7</v>
      </c>
      <c r="B8" s="4" t="s">
        <v>15</v>
      </c>
      <c r="C8" s="10">
        <f t="shared" si="2"/>
        <v>37500</v>
      </c>
      <c r="D8" s="10">
        <v>5000000</v>
      </c>
      <c r="E8" s="7">
        <v>1000000</v>
      </c>
      <c r="F8" s="11">
        <f>E8/D8</f>
        <v>0.2</v>
      </c>
      <c r="G8" s="8">
        <f t="shared" si="1"/>
        <v>500000</v>
      </c>
    </row>
    <row r="9" spans="1:7" x14ac:dyDescent="0.25">
      <c r="A9" s="4">
        <v>8</v>
      </c>
      <c r="B9" s="4" t="s">
        <v>11</v>
      </c>
      <c r="C9" s="10">
        <f t="shared" si="2"/>
        <v>56250</v>
      </c>
      <c r="D9" s="10">
        <v>7500000</v>
      </c>
      <c r="E9" s="7">
        <v>2000000</v>
      </c>
      <c r="F9" s="11">
        <f>E9/D9</f>
        <v>0.26666666666666666</v>
      </c>
      <c r="G9" s="8">
        <f t="shared" si="1"/>
        <v>1000000</v>
      </c>
    </row>
    <row r="10" spans="1:7" x14ac:dyDescent="0.25">
      <c r="A10" s="4">
        <v>9</v>
      </c>
      <c r="B10" s="4" t="s">
        <v>16</v>
      </c>
      <c r="C10" s="10">
        <f t="shared" si="2"/>
        <v>82500</v>
      </c>
      <c r="D10" s="10">
        <v>11000000</v>
      </c>
      <c r="E10" s="7">
        <v>3000000</v>
      </c>
      <c r="F10" s="11">
        <f>E10/D10</f>
        <v>0.27272727272727271</v>
      </c>
      <c r="G10" s="8">
        <f t="shared" si="1"/>
        <v>1500000</v>
      </c>
    </row>
    <row r="11" spans="1:7" x14ac:dyDescent="0.25">
      <c r="A11" s="4">
        <v>10</v>
      </c>
      <c r="B11" s="4" t="s">
        <v>17</v>
      </c>
      <c r="C11" s="10">
        <f t="shared" si="2"/>
        <v>112500</v>
      </c>
      <c r="D11" s="10">
        <v>15000000</v>
      </c>
      <c r="E11" s="7">
        <v>4000000</v>
      </c>
      <c r="F11" s="11">
        <f>E11/D11</f>
        <v>0.26666666666666666</v>
      </c>
      <c r="G11" s="8">
        <f t="shared" si="1"/>
        <v>2000000</v>
      </c>
    </row>
    <row r="12" spans="1:7" x14ac:dyDescent="0.25">
      <c r="A12" s="4">
        <v>11</v>
      </c>
      <c r="B12" s="4" t="s">
        <v>18</v>
      </c>
      <c r="C12" s="10">
        <f t="shared" si="2"/>
        <v>150000</v>
      </c>
      <c r="D12" s="10">
        <v>20000000</v>
      </c>
      <c r="E12" s="7">
        <v>5000000</v>
      </c>
      <c r="F12" s="11">
        <f>E12/D12</f>
        <v>0.25</v>
      </c>
      <c r="G12" s="8">
        <f t="shared" si="1"/>
        <v>2500000</v>
      </c>
    </row>
    <row r="13" spans="1:7" x14ac:dyDescent="0.25">
      <c r="A13" s="4">
        <v>12</v>
      </c>
      <c r="B13" s="4" t="s">
        <v>4</v>
      </c>
      <c r="C13" s="4" t="s">
        <v>6</v>
      </c>
      <c r="D13" s="12" t="s">
        <v>5</v>
      </c>
      <c r="E13" s="7">
        <v>6000000</v>
      </c>
      <c r="F13" s="11">
        <v>0.3</v>
      </c>
      <c r="G13" s="8">
        <f t="shared" si="1"/>
        <v>3000000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 </vt:lpstr>
      <vt:lpstr>classi con dettaglio </vt:lpstr>
    </vt:vector>
  </TitlesOfParts>
  <Company>Mipaaf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Liguori Vincenzo</cp:lastModifiedBy>
  <cp:lastPrinted>2016-05-24T11:13:51Z</cp:lastPrinted>
  <dcterms:created xsi:type="dcterms:W3CDTF">2016-05-18T10:18:31Z</dcterms:created>
  <dcterms:modified xsi:type="dcterms:W3CDTF">2016-05-24T11:13:58Z</dcterms:modified>
</cp:coreProperties>
</file>