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SEZIONE Innovazione\0_Sez_INNOVAZIONE IMPRESE\Prog_21-27\2_ALL-IN 2024\2_BridgeToDigital\10_Rendicontazione\5_Rendicontazione_PEC\Definitivo\Modulistica Rend\"/>
    </mc:Choice>
  </mc:AlternateContent>
  <xr:revisionPtr revIDLastSave="0" documentId="13_ncr:1_{6C8A55F8-DD4F-4D20-81E5-B6D13F46F8C0}" xr6:coauthVersionLast="47" xr6:coauthVersionMax="47" xr10:uidLastSave="{00000000-0000-0000-0000-000000000000}"/>
  <bookViews>
    <workbookView xWindow="-108" yWindow="-108" windowWidth="23256" windowHeight="12456" xr2:uid="{6B8BDF48-C884-4C17-9300-89A0446F8383}"/>
  </bookViews>
  <sheets>
    <sheet name="Titoli spesa rendicontati" sheetId="1" r:id="rId1"/>
    <sheet name="Istruzioni di compilazion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L59" i="1"/>
  <c r="L58" i="1"/>
  <c r="L57" i="1"/>
  <c r="L56" i="1"/>
  <c r="L55" i="1"/>
  <c r="M55" i="1" s="1"/>
  <c r="L54" i="1"/>
  <c r="M54" i="1" s="1"/>
  <c r="L53" i="1"/>
  <c r="M53" i="1" s="1"/>
  <c r="L52" i="1"/>
  <c r="M52" i="1" s="1"/>
  <c r="L51" i="1"/>
  <c r="L50" i="1"/>
  <c r="L48" i="1"/>
  <c r="M48" i="1" s="1"/>
  <c r="L47" i="1"/>
  <c r="L46" i="1"/>
  <c r="L45" i="1"/>
  <c r="L44" i="1"/>
  <c r="L43" i="1"/>
  <c r="M43" i="1" s="1"/>
  <c r="L42" i="1"/>
  <c r="M42" i="1" s="1"/>
  <c r="L41" i="1"/>
  <c r="M41" i="1" s="1"/>
  <c r="L40" i="1"/>
  <c r="M40" i="1" s="1"/>
  <c r="L39" i="1"/>
  <c r="L37" i="1"/>
  <c r="L36" i="1"/>
  <c r="M36" i="1" s="1"/>
  <c r="L35" i="1"/>
  <c r="L34" i="1"/>
  <c r="M34" i="1" s="1"/>
  <c r="L33" i="1"/>
  <c r="M33" i="1" s="1"/>
  <c r="L32" i="1"/>
  <c r="L31" i="1"/>
  <c r="L30" i="1"/>
  <c r="L29" i="1"/>
  <c r="L28" i="1"/>
  <c r="L20" i="1"/>
  <c r="L21" i="1"/>
  <c r="L22" i="1"/>
  <c r="L19" i="1"/>
  <c r="M51" i="1"/>
  <c r="M56" i="1"/>
  <c r="M57" i="1"/>
  <c r="M58" i="1"/>
  <c r="M59" i="1"/>
  <c r="M44" i="1"/>
  <c r="M45" i="1"/>
  <c r="M46" i="1"/>
  <c r="M47" i="1"/>
  <c r="M20" i="1"/>
  <c r="M21" i="1"/>
  <c r="M22" i="1"/>
  <c r="M29" i="1"/>
  <c r="M30" i="1"/>
  <c r="M31" i="1"/>
  <c r="M32" i="1"/>
  <c r="M35" i="1"/>
  <c r="P12" i="1"/>
  <c r="N12" i="1"/>
  <c r="P39" i="3"/>
  <c r="O37" i="3"/>
  <c r="N36" i="3"/>
  <c r="O36" i="3" s="1"/>
  <c r="O28" i="3"/>
  <c r="N27" i="3"/>
  <c r="O27" i="3" s="1"/>
  <c r="P30" i="3"/>
  <c r="O19" i="3" l="1"/>
  <c r="P21" i="3"/>
  <c r="O20" i="3"/>
  <c r="O18" i="3"/>
  <c r="M50" i="1"/>
  <c r="M39" i="1"/>
  <c r="M37" i="1"/>
  <c r="M28" i="1"/>
  <c r="M19" i="1"/>
  <c r="N60" i="1" l="1"/>
  <c r="N49" i="1"/>
  <c r="N38" i="1"/>
  <c r="N61" i="1" l="1"/>
  <c r="N63" i="1" s="1"/>
  <c r="N65" i="1" s="1"/>
  <c r="N67" i="1" s="1"/>
</calcChain>
</file>

<file path=xl/sharedStrings.xml><?xml version="1.0" encoding="utf-8"?>
<sst xmlns="http://schemas.openxmlformats.org/spreadsheetml/2006/main" count="176" uniqueCount="83">
  <si>
    <t>Partita IVA</t>
  </si>
  <si>
    <t>Sede legale</t>
  </si>
  <si>
    <t>dal</t>
  </si>
  <si>
    <t>al</t>
  </si>
  <si>
    <t>DENOMINAZIONE FORNITORE</t>
  </si>
  <si>
    <t>N. FATTURA</t>
  </si>
  <si>
    <t>DATA FATTURA</t>
  </si>
  <si>
    <t>IMPORTO IMPONIBILE</t>
  </si>
  <si>
    <t>IVA</t>
  </si>
  <si>
    <t>TOTALE FATTURA</t>
  </si>
  <si>
    <t>NUMERO QUIETANZA</t>
  </si>
  <si>
    <t>DATA QUIETANZA</t>
  </si>
  <si>
    <t xml:space="preserve"> CONSULENZA DIAGNOSI DIGITALE</t>
  </si>
  <si>
    <t>SERVIZI PROFESSIONALI ICT DI SUPPORTO SPECIALISTICO</t>
  </si>
  <si>
    <t xml:space="preserve">CANONI DI UTILIZZO DEI SERVIZI CLOUD </t>
  </si>
  <si>
    <t>INTERVENTI DI DIGITALIZZAZIONE</t>
  </si>
  <si>
    <t>DIGITAL COMMERCE &amp; ENGAGEMENT</t>
  </si>
  <si>
    <t>CLOUD COMPUTING</t>
  </si>
  <si>
    <t>CYBER SECURITY</t>
  </si>
  <si>
    <t>Compilare soltanto le celle contrassegnate in giallo</t>
  </si>
  <si>
    <t>Avviso Bridge to Digital 2024</t>
  </si>
  <si>
    <t>Subtotale spesa Area DIGITAL COMMERCE &amp; ENGAGEMENT</t>
  </si>
  <si>
    <t>Subtotale spesa Area CLOUD COMPUTING</t>
  </si>
  <si>
    <t>Subtotale spesa Area CYBER SECURITY</t>
  </si>
  <si>
    <t>COSTO TOTALE PROGETTO</t>
  </si>
  <si>
    <t>Codice Fiscale</t>
  </si>
  <si>
    <t>HARDWARE</t>
  </si>
  <si>
    <t>SOFTWARE</t>
  </si>
  <si>
    <t>INVESTIMENTI IN BENI STRUMENTALI</t>
  </si>
  <si>
    <t>CONSULENZA</t>
  </si>
  <si>
    <t>DESCRIZIONE FORNITURA
(come da oggetto fattura)</t>
  </si>
  <si>
    <t>X</t>
  </si>
  <si>
    <r>
      <t xml:space="preserve">Totale Spesa </t>
    </r>
    <r>
      <rPr>
        <b/>
        <u/>
        <sz val="12"/>
        <rFont val="Calibri"/>
        <family val="2"/>
      </rPr>
      <t>DIAGNOSI DIGITALE</t>
    </r>
  </si>
  <si>
    <r>
      <t xml:space="preserve">Totale Spesa </t>
    </r>
    <r>
      <rPr>
        <b/>
        <u/>
        <sz val="12"/>
        <rFont val="Calibri"/>
        <family val="2"/>
      </rPr>
      <t>INTERVENTI DI DIGITALIZZAZIONE</t>
    </r>
  </si>
  <si>
    <t>Titolo Progetto</t>
  </si>
  <si>
    <t>Periodo sostenimento costi</t>
  </si>
  <si>
    <t>CUP</t>
  </si>
  <si>
    <t>Denominazione
Beneficiario</t>
  </si>
  <si>
    <t>Sede realizzazione
intervento</t>
  </si>
  <si>
    <t>Elenco riepilogativo titoli di spesa rendicontati</t>
  </si>
  <si>
    <t>data prima fattura/pagamento rendicontati</t>
  </si>
  <si>
    <t>data ultima fattura/pagamento rendicontati</t>
  </si>
  <si>
    <t>Mario Rossi Srl</t>
  </si>
  <si>
    <t>125</t>
  </si>
  <si>
    <t>CRO 25487524852</t>
  </si>
  <si>
    <t>TOTALE SPESA RENDICONTATA
(Costi diretti)</t>
  </si>
  <si>
    <t>SPESE GENERALI
Costi indiretti non soggetti a rendicontazione)</t>
  </si>
  <si>
    <t>TIPOLOGIA SPESA ex art. 6 Avviso
 (selezionare con x)</t>
  </si>
  <si>
    <t>Firewalls</t>
  </si>
  <si>
    <t>Sistema sicurezza rete aziendale</t>
  </si>
  <si>
    <t>Tk domanda</t>
  </si>
  <si>
    <t>Denominazione beneficiario</t>
  </si>
  <si>
    <t>Indicare la denominazione esatta dell'impresa beneficiaria</t>
  </si>
  <si>
    <t>Indicare il codice fiscale dell'impresa beneficiaria</t>
  </si>
  <si>
    <t>Indicare la partita IVA dell'impresa beneficiaria</t>
  </si>
  <si>
    <t>Titolo progetto</t>
  </si>
  <si>
    <t>Indicare il titolo del progetto di digitalizzazione agevolato (come indicato nella richiesta di ammissione alle agevolazioni)</t>
  </si>
  <si>
    <t>Indicare il Ticket di prenotazione associato alla domanda di ammissione alle agevolazioni (n° rintracciabile nella comunicazione di ammissione a contributo)</t>
  </si>
  <si>
    <t>Indicare il CUP (Codice Unico Progetto) attribuito al progetto agevolato (n° rintracciabile nella comunicazione di ammissione a contributo)</t>
  </si>
  <si>
    <t>Sede realizzazione intervento</t>
  </si>
  <si>
    <t>Indicare l'indirizzo completo (Via, n° civico, eventuale frazione, comune e provincia) corrispondenti alla sede legale dell'impresa beneficiaria</t>
  </si>
  <si>
    <t>Titoli di spesa rendicontati</t>
  </si>
  <si>
    <t>Nella tabella inserire tutti i titoli di spesa aventi ad oggetto spese riferite al progetto di digitalizzazione agevolato, che si intende esibire in rendicontazione</t>
  </si>
  <si>
    <t>N.B.</t>
  </si>
  <si>
    <t>Indicare l'indirizzo completo (Via, n° civico, eventuale frazione, comune e provincia) corrispondenti alla sede operativa di realizzazione dell'intervento agevolato (indirizzo rintracciabile nella Determinazione Dirigenziale di ammissione a contributo)</t>
  </si>
  <si>
    <t>Numero quietanza</t>
  </si>
  <si>
    <t>Indicare il numero identificativo del pagamento (CRO/TRN in caso di bonifico, n°. riba in caso di recevuta bancaria, identificativo quietanza in caso di F24…..)</t>
  </si>
  <si>
    <t>15</t>
  </si>
  <si>
    <t>canoni</t>
  </si>
  <si>
    <t>cro1</t>
  </si>
  <si>
    <t xml:space="preserve">cro2 </t>
  </si>
  <si>
    <t>Qualora una fattura abbia ad oggetto più tipologie di spesa ex art. 6 dell'Avviso, la stessa va inserita tante volte quante sono le tipologie di spese fatturate. Ad esempio una fattura di importo totale pari a € 122 (imponibile € 100 + IVA € 22) che abbia ad oggetto sia spese per hardware che spese software (€ 30 + € 70) va inserita 2 volte indicando nelle caselle corrispondenti se trattasi di hardware o di software. 
Vedi esempio di compilazione:</t>
  </si>
  <si>
    <t>QUOTA IMPUTATA AL PROGETTO
(al netto di IVA)</t>
  </si>
  <si>
    <t>TIPOLOGIA SPESA ex art. 6 Avviso</t>
  </si>
  <si>
    <r>
      <t xml:space="preserve">TIPOLOGIA SPESA ex art. 6 Avviso
 </t>
    </r>
    <r>
      <rPr>
        <b/>
        <sz val="10"/>
        <rFont val="Calibri"/>
        <family val="2"/>
      </rPr>
      <t>(selezionare con x)</t>
    </r>
  </si>
  <si>
    <t>Qualora una fattura venga pagata in più rate è necessario compilare una riga per ciascuna rata pagata. Nelle righe successive alla prima compilare solo le celle "quota imputata al progetto", "numero quietanza" e "data quietanza" con i dati relativi alla rata di riferimento. Ad esmpio in caso di una fattura di importo complessivo pari ad € 12.200 (imponibile € 10.000 + IVA € 2200) pagata in 2 rate di pari importo compilare come segue:</t>
  </si>
  <si>
    <t>Luigi Bianchi SpA</t>
  </si>
  <si>
    <t>Nel caso di una fattura che includa una ritenuta d'acconto è necessario compilare una riga in più per il pagamento della ritenuta tramite F24 e anche in questo caso compilare solo  le celle "quota imputata al progetto", "numero quietanza" e "data quietanza" con i dati relativi alla ritenuta pagata. Ad esempio in caso di una fattura di importo complessivo pari ad € 1.220 (imponibile € 1.000 + IVA € 220) con ritenuta d'acconto pari ad € 200 compilare come segue:</t>
  </si>
  <si>
    <t>Filippo Neri Sas</t>
  </si>
  <si>
    <t>Servizi professionali</t>
  </si>
  <si>
    <t>36</t>
  </si>
  <si>
    <t>F24 n° ________</t>
  </si>
  <si>
    <t>Le celle in verde sono bloccate e calcolate in automatico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</si>
</sst>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dd/mm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</font>
    <font>
      <b/>
      <sz val="12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i/>
      <sz val="7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i/>
      <sz val="7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u/>
      <sz val="12"/>
      <name val="Calibri"/>
      <family val="2"/>
    </font>
    <font>
      <b/>
      <i/>
      <u/>
      <sz val="16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8"/>
      <name val="Arial"/>
      <family val="2"/>
    </font>
    <font>
      <b/>
      <i/>
      <sz val="9"/>
      <name val="Calibri"/>
      <family val="2"/>
      <scheme val="minor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b/>
      <sz val="18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8"/>
      <color theme="1"/>
      <name val="Calibri"/>
      <family val="2"/>
    </font>
    <font>
      <b/>
      <i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A7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DFA7F"/>
        <bgColor rgb="FFDBE5F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0.14999847407452621"/>
        <bgColor rgb="FFDBE5F1"/>
      </patternFill>
    </fill>
    <fill>
      <patternFill patternType="solid">
        <fgColor theme="6" tint="0.59999389629810485"/>
        <bgColor rgb="FFDBE5F1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10" fillId="5" borderId="9" xfId="0" applyFont="1" applyFill="1" applyBorder="1" applyAlignment="1" applyProtection="1">
      <alignment vertical="center" wrapText="1"/>
      <protection locked="0"/>
    </xf>
    <xf numFmtId="49" fontId="10" fillId="5" borderId="9" xfId="0" applyNumberFormat="1" applyFont="1" applyFill="1" applyBorder="1" applyAlignment="1" applyProtection="1">
      <alignment horizontal="center" vertical="center"/>
      <protection locked="0"/>
    </xf>
    <xf numFmtId="44" fontId="10" fillId="5" borderId="9" xfId="1" applyFont="1" applyFill="1" applyBorder="1" applyAlignment="1" applyProtection="1">
      <alignment vertical="center"/>
      <protection locked="0"/>
    </xf>
    <xf numFmtId="44" fontId="11" fillId="5" borderId="9" xfId="1" applyFont="1" applyFill="1" applyBorder="1" applyAlignment="1" applyProtection="1">
      <alignment vertical="center" wrapText="1"/>
      <protection locked="0"/>
    </xf>
    <xf numFmtId="49" fontId="10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vertical="center" wrapText="1"/>
      <protection locked="0"/>
    </xf>
    <xf numFmtId="44" fontId="10" fillId="5" borderId="8" xfId="1" applyFont="1" applyFill="1" applyBorder="1" applyAlignment="1" applyProtection="1">
      <alignment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49" fontId="10" fillId="5" borderId="10" xfId="0" applyNumberFormat="1" applyFont="1" applyFill="1" applyBorder="1" applyAlignment="1" applyProtection="1">
      <alignment horizontal="center" vertical="center"/>
      <protection locked="0"/>
    </xf>
    <xf numFmtId="44" fontId="11" fillId="5" borderId="10" xfId="1" applyFont="1" applyFill="1" applyBorder="1" applyAlignment="1" applyProtection="1">
      <alignment vertical="center" wrapText="1"/>
      <protection locked="0"/>
    </xf>
    <xf numFmtId="49" fontId="10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vertical="center" wrapText="1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49" fontId="17" fillId="5" borderId="9" xfId="0" applyNumberFormat="1" applyFont="1" applyFill="1" applyBorder="1" applyAlignment="1" applyProtection="1">
      <alignment horizontal="center" vertical="center"/>
      <protection locked="0"/>
    </xf>
    <xf numFmtId="44" fontId="17" fillId="5" borderId="9" xfId="1" applyFont="1" applyFill="1" applyBorder="1" applyAlignment="1" applyProtection="1">
      <alignment vertical="center"/>
      <protection locked="0"/>
    </xf>
    <xf numFmtId="44" fontId="15" fillId="5" borderId="9" xfId="1" applyFont="1" applyFill="1" applyBorder="1" applyAlignment="1" applyProtection="1">
      <alignment vertical="center" wrapText="1"/>
      <protection locked="0"/>
    </xf>
    <xf numFmtId="49" fontId="17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49" fontId="17" fillId="5" borderId="8" xfId="0" applyNumberFormat="1" applyFont="1" applyFill="1" applyBorder="1" applyAlignment="1" applyProtection="1">
      <alignment horizontal="center" vertical="center"/>
      <protection locked="0"/>
    </xf>
    <xf numFmtId="44" fontId="17" fillId="5" borderId="8" xfId="1" applyFont="1" applyFill="1" applyBorder="1" applyAlignment="1" applyProtection="1">
      <alignment vertical="center"/>
      <protection locked="0"/>
    </xf>
    <xf numFmtId="44" fontId="15" fillId="5" borderId="10" xfId="1" applyFont="1" applyFill="1" applyBorder="1" applyAlignment="1" applyProtection="1">
      <alignment vertical="center" wrapText="1"/>
      <protection locked="0"/>
    </xf>
    <xf numFmtId="49" fontId="17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49" fontId="10" fillId="5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14" fontId="24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0" fontId="8" fillId="4" borderId="0" xfId="0" applyFont="1" applyFill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0" fillId="7" borderId="23" xfId="0" applyFont="1" applyFill="1" applyBorder="1" applyAlignment="1">
      <alignment vertical="center" wrapText="1"/>
    </xf>
    <xf numFmtId="2" fontId="15" fillId="4" borderId="5" xfId="1" applyNumberFormat="1" applyFont="1" applyFill="1" applyBorder="1" applyAlignment="1" applyProtection="1">
      <alignment vertical="center" wrapText="1"/>
    </xf>
    <xf numFmtId="0" fontId="15" fillId="4" borderId="0" xfId="0" applyFont="1" applyFill="1" applyAlignment="1">
      <alignment vertical="center"/>
    </xf>
    <xf numFmtId="0" fontId="16" fillId="0" borderId="0" xfId="0" applyFont="1"/>
    <xf numFmtId="0" fontId="15" fillId="4" borderId="17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44" fontId="15" fillId="4" borderId="0" xfId="1" applyFont="1" applyFill="1" applyBorder="1" applyAlignment="1" applyProtection="1">
      <alignment vertical="center"/>
    </xf>
    <xf numFmtId="2" fontId="15" fillId="4" borderId="0" xfId="1" applyNumberFormat="1" applyFont="1" applyFill="1" applyBorder="1" applyAlignment="1" applyProtection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0" fontId="17" fillId="4" borderId="0" xfId="0" applyFont="1" applyFill="1" applyAlignment="1">
      <alignment vertical="center"/>
    </xf>
    <xf numFmtId="0" fontId="10" fillId="4" borderId="0" xfId="0" applyFont="1" applyFill="1" applyAlignment="1">
      <alignment wrapText="1"/>
    </xf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4" fontId="10" fillId="4" borderId="0" xfId="1" applyFont="1" applyFill="1" applyProtection="1"/>
    <xf numFmtId="44" fontId="10" fillId="4" borderId="0" xfId="1" applyFont="1" applyFill="1" applyAlignment="1" applyProtection="1">
      <alignment wrapText="1"/>
    </xf>
    <xf numFmtId="2" fontId="10" fillId="4" borderId="0" xfId="1" applyNumberFormat="1" applyFont="1" applyFill="1" applyAlignment="1" applyProtection="1">
      <alignment wrapText="1"/>
    </xf>
    <xf numFmtId="0" fontId="10" fillId="4" borderId="0" xfId="0" applyFont="1" applyFill="1"/>
    <xf numFmtId="4" fontId="10" fillId="0" borderId="0" xfId="0" applyNumberFormat="1" applyFont="1" applyAlignment="1">
      <alignment horizontal="left"/>
    </xf>
    <xf numFmtId="44" fontId="10" fillId="0" borderId="0" xfId="1" applyFont="1" applyFill="1" applyProtection="1"/>
    <xf numFmtId="44" fontId="10" fillId="0" borderId="0" xfId="1" applyFont="1" applyFill="1" applyAlignment="1" applyProtection="1">
      <alignment wrapText="1"/>
    </xf>
    <xf numFmtId="2" fontId="10" fillId="0" borderId="0" xfId="1" applyNumberFormat="1" applyFont="1" applyFill="1" applyAlignment="1" applyProtection="1">
      <alignment wrapText="1"/>
    </xf>
    <xf numFmtId="0" fontId="10" fillId="0" borderId="0" xfId="0" applyFont="1"/>
    <xf numFmtId="0" fontId="22" fillId="2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 wrapText="1"/>
    </xf>
    <xf numFmtId="14" fontId="10" fillId="4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15" fillId="4" borderId="0" xfId="1" applyNumberFormat="1" applyFont="1" applyFill="1" applyBorder="1" applyAlignment="1" applyProtection="1">
      <alignment horizontal="center" vertical="center" wrapText="1"/>
    </xf>
    <xf numFmtId="14" fontId="15" fillId="4" borderId="5" xfId="1" applyNumberFormat="1" applyFont="1" applyFill="1" applyBorder="1" applyAlignment="1" applyProtection="1">
      <alignment horizontal="center" vertical="center" wrapText="1"/>
    </xf>
    <xf numFmtId="14" fontId="10" fillId="4" borderId="0" xfId="1" applyNumberFormat="1" applyFont="1" applyFill="1" applyAlignment="1" applyProtection="1">
      <alignment horizontal="center" wrapText="1"/>
    </xf>
    <xf numFmtId="14" fontId="10" fillId="0" borderId="0" xfId="1" applyNumberFormat="1" applyFont="1" applyFill="1" applyAlignment="1" applyProtection="1">
      <alignment horizontal="center" wrapText="1"/>
    </xf>
    <xf numFmtId="44" fontId="29" fillId="0" borderId="7" xfId="1" applyFont="1" applyFill="1" applyBorder="1" applyAlignment="1" applyProtection="1">
      <alignment vertical="center"/>
    </xf>
    <xf numFmtId="44" fontId="30" fillId="4" borderId="5" xfId="1" applyFont="1" applyFill="1" applyBorder="1" applyAlignment="1" applyProtection="1">
      <alignment vertical="center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44" fontId="10" fillId="5" borderId="23" xfId="1" applyFont="1" applyFill="1" applyBorder="1" applyAlignment="1" applyProtection="1">
      <alignment vertical="center"/>
      <protection locked="0"/>
    </xf>
    <xf numFmtId="44" fontId="11" fillId="5" borderId="23" xfId="1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4" fontId="31" fillId="6" borderId="16" xfId="1" applyFont="1" applyFill="1" applyBorder="1" applyAlignment="1" applyProtection="1">
      <alignment vertical="center"/>
    </xf>
    <xf numFmtId="2" fontId="31" fillId="0" borderId="17" xfId="1" applyNumberFormat="1" applyFont="1" applyFill="1" applyBorder="1" applyAlignment="1" applyProtection="1">
      <alignment vertical="center" wrapText="1"/>
    </xf>
    <xf numFmtId="14" fontId="31" fillId="0" borderId="0" xfId="1" applyNumberFormat="1" applyFont="1" applyFill="1" applyBorder="1" applyAlignment="1" applyProtection="1">
      <alignment horizontal="center" vertical="center" wrapText="1"/>
    </xf>
    <xf numFmtId="0" fontId="32" fillId="0" borderId="0" xfId="0" applyFont="1"/>
    <xf numFmtId="44" fontId="31" fillId="6" borderId="21" xfId="1" applyFont="1" applyFill="1" applyBorder="1" applyAlignment="1" applyProtection="1">
      <alignment vertical="center" wrapText="1"/>
    </xf>
    <xf numFmtId="165" fontId="10" fillId="5" borderId="23" xfId="0" applyNumberFormat="1" applyFont="1" applyFill="1" applyBorder="1" applyAlignment="1" applyProtection="1">
      <alignment horizontal="center" vertical="center"/>
      <protection locked="0"/>
    </xf>
    <xf numFmtId="165" fontId="10" fillId="5" borderId="8" xfId="0" applyNumberFormat="1" applyFont="1" applyFill="1" applyBorder="1" applyAlignment="1" applyProtection="1">
      <alignment horizontal="center" vertical="center"/>
      <protection locked="0"/>
    </xf>
    <xf numFmtId="165" fontId="10" fillId="5" borderId="9" xfId="0" applyNumberFormat="1" applyFont="1" applyFill="1" applyBorder="1" applyAlignment="1" applyProtection="1">
      <alignment horizontal="center" vertical="center"/>
      <protection locked="0"/>
    </xf>
    <xf numFmtId="165" fontId="10" fillId="5" borderId="9" xfId="1" applyNumberFormat="1" applyFont="1" applyFill="1" applyBorder="1" applyAlignment="1" applyProtection="1">
      <alignment horizontal="center" vertical="center" wrapText="1"/>
      <protection locked="0"/>
    </xf>
    <xf numFmtId="165" fontId="10" fillId="5" borderId="10" xfId="1" applyNumberFormat="1" applyFont="1" applyFill="1" applyBorder="1" applyAlignment="1" applyProtection="1">
      <alignment horizontal="center" vertical="center" wrapText="1"/>
      <protection locked="0"/>
    </xf>
    <xf numFmtId="44" fontId="15" fillId="9" borderId="5" xfId="1" applyFont="1" applyFill="1" applyBorder="1" applyAlignment="1" applyProtection="1">
      <alignment vertical="center"/>
    </xf>
    <xf numFmtId="14" fontId="6" fillId="6" borderId="1" xfId="0" applyNumberFormat="1" applyFont="1" applyFill="1" applyBorder="1" applyAlignment="1">
      <alignment horizontal="center" vertical="center"/>
    </xf>
    <xf numFmtId="0" fontId="11" fillId="10" borderId="9" xfId="0" applyFont="1" applyFill="1" applyBorder="1" applyAlignment="1" applyProtection="1">
      <alignment horizontal="center" vertical="center" wrapText="1"/>
      <protection locked="0"/>
    </xf>
    <xf numFmtId="44" fontId="10" fillId="6" borderId="7" xfId="1" applyFont="1" applyFill="1" applyBorder="1" applyAlignment="1" applyProtection="1">
      <alignment vertical="center"/>
    </xf>
    <xf numFmtId="0" fontId="11" fillId="11" borderId="9" xfId="0" applyFont="1" applyFill="1" applyBorder="1" applyAlignment="1" applyProtection="1">
      <alignment horizontal="center" vertical="center" wrapText="1"/>
      <protection locked="0"/>
    </xf>
    <xf numFmtId="0" fontId="11" fillId="11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2" fillId="0" borderId="0" xfId="0" applyFont="1"/>
    <xf numFmtId="0" fontId="36" fillId="4" borderId="1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29" fillId="5" borderId="17" xfId="0" applyFont="1" applyFill="1" applyBorder="1" applyAlignment="1">
      <alignment horizontal="center" vertical="center" wrapText="1"/>
    </xf>
    <xf numFmtId="165" fontId="29" fillId="5" borderId="30" xfId="0" applyNumberFormat="1" applyFont="1" applyFill="1" applyBorder="1" applyAlignment="1">
      <alignment horizontal="center" vertical="center" wrapText="1"/>
    </xf>
    <xf numFmtId="164" fontId="29" fillId="5" borderId="30" xfId="0" applyNumberFormat="1" applyFont="1" applyFill="1" applyBorder="1" applyAlignment="1">
      <alignment horizontal="center" vertical="center" wrapText="1"/>
    </xf>
    <xf numFmtId="164" fontId="29" fillId="5" borderId="26" xfId="0" applyNumberFormat="1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left" vertical="center" wrapText="1"/>
    </xf>
    <xf numFmtId="0" fontId="29" fillId="5" borderId="28" xfId="0" applyFont="1" applyFill="1" applyBorder="1" applyAlignment="1">
      <alignment horizontal="center" vertical="center" wrapText="1"/>
    </xf>
    <xf numFmtId="165" fontId="29" fillId="5" borderId="31" xfId="0" applyNumberFormat="1" applyFont="1" applyFill="1" applyBorder="1" applyAlignment="1">
      <alignment horizontal="center" vertical="center" wrapText="1"/>
    </xf>
    <xf numFmtId="164" fontId="29" fillId="5" borderId="31" xfId="0" applyNumberFormat="1" applyFont="1" applyFill="1" applyBorder="1" applyAlignment="1">
      <alignment horizontal="center" vertical="center" wrapText="1"/>
    </xf>
    <xf numFmtId="164" fontId="29" fillId="5" borderId="29" xfId="0" applyNumberFormat="1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vertical="center" wrapText="1"/>
    </xf>
    <xf numFmtId="165" fontId="29" fillId="5" borderId="32" xfId="0" applyNumberFormat="1" applyFont="1" applyFill="1" applyBorder="1" applyAlignment="1">
      <alignment horizontal="center" vertical="center" wrapText="1"/>
    </xf>
    <xf numFmtId="164" fontId="29" fillId="5" borderId="32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3" fillId="4" borderId="0" xfId="0" applyFont="1" applyFill="1" applyAlignment="1">
      <alignment vertical="center"/>
    </xf>
    <xf numFmtId="0" fontId="29" fillId="5" borderId="9" xfId="0" applyFont="1" applyFill="1" applyBorder="1" applyAlignment="1">
      <alignment vertical="center" wrapText="1"/>
    </xf>
    <xf numFmtId="0" fontId="29" fillId="5" borderId="9" xfId="0" applyFont="1" applyFill="1" applyBorder="1" applyAlignment="1">
      <alignment horizontal="center" vertical="center"/>
    </xf>
    <xf numFmtId="49" fontId="29" fillId="5" borderId="9" xfId="0" applyNumberFormat="1" applyFont="1" applyFill="1" applyBorder="1" applyAlignment="1">
      <alignment horizontal="center" vertical="center"/>
    </xf>
    <xf numFmtId="165" fontId="29" fillId="5" borderId="9" xfId="0" applyNumberFormat="1" applyFont="1" applyFill="1" applyBorder="1" applyAlignment="1">
      <alignment horizontal="center" vertical="center"/>
    </xf>
    <xf numFmtId="44" fontId="29" fillId="5" borderId="9" xfId="1" applyFont="1" applyFill="1" applyBorder="1" applyAlignment="1" applyProtection="1">
      <alignment vertical="center"/>
    </xf>
    <xf numFmtId="44" fontId="13" fillId="5" borderId="9" xfId="1" applyFont="1" applyFill="1" applyBorder="1" applyAlignment="1" applyProtection="1">
      <alignment vertical="center" wrapText="1"/>
    </xf>
    <xf numFmtId="49" fontId="29" fillId="5" borderId="9" xfId="1" applyNumberFormat="1" applyFont="1" applyFill="1" applyBorder="1" applyAlignment="1" applyProtection="1">
      <alignment horizontal="center" vertical="center" wrapText="1"/>
    </xf>
    <xf numFmtId="165" fontId="29" fillId="5" borderId="9" xfId="1" applyNumberFormat="1" applyFont="1" applyFill="1" applyBorder="1" applyAlignment="1" applyProtection="1">
      <alignment horizontal="center" vertical="center" wrapText="1"/>
    </xf>
    <xf numFmtId="0" fontId="29" fillId="4" borderId="0" xfId="0" applyFont="1" applyFill="1" applyAlignment="1">
      <alignment vertical="center"/>
    </xf>
    <xf numFmtId="0" fontId="29" fillId="5" borderId="7" xfId="0" applyFont="1" applyFill="1" applyBorder="1" applyAlignment="1">
      <alignment vertical="center" wrapText="1"/>
    </xf>
    <xf numFmtId="0" fontId="29" fillId="5" borderId="7" xfId="0" applyFont="1" applyFill="1" applyBorder="1" applyAlignment="1">
      <alignment horizontal="center" vertical="center"/>
    </xf>
    <xf numFmtId="49" fontId="29" fillId="5" borderId="7" xfId="0" applyNumberFormat="1" applyFont="1" applyFill="1" applyBorder="1" applyAlignment="1">
      <alignment horizontal="center" vertical="center"/>
    </xf>
    <xf numFmtId="165" fontId="29" fillId="5" borderId="7" xfId="0" applyNumberFormat="1" applyFont="1" applyFill="1" applyBorder="1" applyAlignment="1">
      <alignment horizontal="center" vertical="center"/>
    </xf>
    <xf numFmtId="44" fontId="29" fillId="5" borderId="7" xfId="1" applyFont="1" applyFill="1" applyBorder="1" applyAlignment="1" applyProtection="1">
      <alignment vertical="center"/>
    </xf>
    <xf numFmtId="44" fontId="13" fillId="5" borderId="7" xfId="1" applyFont="1" applyFill="1" applyBorder="1" applyAlignment="1" applyProtection="1">
      <alignment vertical="center" wrapText="1"/>
    </xf>
    <xf numFmtId="49" fontId="29" fillId="5" borderId="7" xfId="1" applyNumberFormat="1" applyFont="1" applyFill="1" applyBorder="1" applyAlignment="1" applyProtection="1">
      <alignment horizontal="center" vertical="center" wrapText="1"/>
    </xf>
    <xf numFmtId="165" fontId="29" fillId="5" borderId="7" xfId="1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15" fillId="4" borderId="11" xfId="1" applyNumberFormat="1" applyFont="1" applyFill="1" applyBorder="1" applyAlignment="1" applyProtection="1">
      <alignment horizontal="center" vertical="center" wrapText="1"/>
    </xf>
    <xf numFmtId="2" fontId="15" fillId="4" borderId="13" xfId="1" applyNumberFormat="1" applyFont="1" applyFill="1" applyBorder="1" applyAlignment="1" applyProtection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</xf>
    <xf numFmtId="14" fontId="9" fillId="0" borderId="1" xfId="1" applyNumberFormat="1" applyFont="1" applyBorder="1" applyAlignment="1" applyProtection="1">
      <alignment horizontal="center" vertical="center" wrapText="1"/>
    </xf>
    <xf numFmtId="44" fontId="9" fillId="0" borderId="1" xfId="1" applyFont="1" applyBorder="1" applyAlignment="1" applyProtection="1">
      <alignment horizontal="center" vertical="center" wrapText="1"/>
    </xf>
    <xf numFmtId="44" fontId="28" fillId="0" borderId="1" xfId="1" applyFont="1" applyBorder="1" applyAlignment="1" applyProtection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31" fillId="6" borderId="27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33" fillId="6" borderId="27" xfId="0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2" fontId="15" fillId="4" borderId="12" xfId="1" applyNumberFormat="1" applyFont="1" applyFill="1" applyBorder="1" applyAlignment="1" applyProtection="1">
      <alignment horizontal="center" vertical="center" wrapText="1"/>
    </xf>
    <xf numFmtId="2" fontId="30" fillId="4" borderId="11" xfId="1" applyNumberFormat="1" applyFont="1" applyFill="1" applyBorder="1" applyAlignment="1" applyProtection="1">
      <alignment horizontal="center" vertical="center" wrapText="1"/>
    </xf>
    <xf numFmtId="2" fontId="30" fillId="4" borderId="13" xfId="1" applyNumberFormat="1" applyFont="1" applyFill="1" applyBorder="1" applyAlignment="1" applyProtection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2" fontId="28" fillId="0" borderId="30" xfId="1" applyNumberFormat="1" applyFont="1" applyBorder="1" applyAlignment="1" applyProtection="1">
      <alignment horizontal="center" vertical="center" wrapText="1"/>
    </xf>
    <xf numFmtId="2" fontId="28" fillId="0" borderId="33" xfId="1" applyNumberFormat="1" applyFont="1" applyBorder="1" applyAlignment="1" applyProtection="1">
      <alignment horizontal="center" vertical="center" wrapText="1"/>
    </xf>
    <xf numFmtId="2" fontId="28" fillId="0" borderId="36" xfId="1" applyNumberFormat="1" applyFont="1" applyBorder="1" applyAlignment="1" applyProtection="1">
      <alignment horizontal="center" vertical="center" wrapText="1"/>
    </xf>
    <xf numFmtId="14" fontId="28" fillId="0" borderId="30" xfId="1" applyNumberFormat="1" applyFont="1" applyBorder="1" applyAlignment="1" applyProtection="1">
      <alignment horizontal="center" vertical="center" wrapText="1"/>
    </xf>
    <xf numFmtId="14" fontId="28" fillId="0" borderId="33" xfId="1" applyNumberFormat="1" applyFont="1" applyBorder="1" applyAlignment="1" applyProtection="1">
      <alignment horizontal="center" vertical="center" wrapText="1"/>
    </xf>
    <xf numFmtId="14" fontId="28" fillId="0" borderId="36" xfId="1" applyNumberFormat="1" applyFont="1" applyBorder="1" applyAlignment="1" applyProtection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14" fontId="28" fillId="0" borderId="30" xfId="0" applyNumberFormat="1" applyFont="1" applyBorder="1" applyAlignment="1">
      <alignment horizontal="center" vertical="center" wrapText="1"/>
    </xf>
    <xf numFmtId="14" fontId="28" fillId="0" borderId="33" xfId="0" applyNumberFormat="1" applyFont="1" applyBorder="1" applyAlignment="1">
      <alignment horizontal="center" vertical="center" wrapText="1"/>
    </xf>
    <xf numFmtId="14" fontId="28" fillId="0" borderId="32" xfId="0" applyNumberFormat="1" applyFont="1" applyBorder="1" applyAlignment="1">
      <alignment horizontal="center" vertical="center" wrapText="1"/>
    </xf>
    <xf numFmtId="44" fontId="28" fillId="0" borderId="30" xfId="1" applyFont="1" applyBorder="1" applyAlignment="1" applyProtection="1">
      <alignment horizontal="center" vertical="center" wrapText="1"/>
    </xf>
    <xf numFmtId="44" fontId="28" fillId="0" borderId="33" xfId="1" applyFont="1" applyBorder="1" applyAlignment="1" applyProtection="1">
      <alignment horizontal="center" vertical="center" wrapText="1"/>
    </xf>
    <xf numFmtId="44" fontId="28" fillId="0" borderId="36" xfId="1" applyFont="1" applyBorder="1" applyAlignment="1" applyProtection="1">
      <alignment horizontal="center" vertical="center" wrapText="1"/>
    </xf>
    <xf numFmtId="44" fontId="28" fillId="0" borderId="32" xfId="1" applyFont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30" fillId="4" borderId="35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right" vertical="center" wrapText="1"/>
    </xf>
    <xf numFmtId="0" fontId="30" fillId="4" borderId="12" xfId="0" applyFont="1" applyFill="1" applyBorder="1" applyAlignment="1">
      <alignment horizontal="right" vertical="center" wrapText="1"/>
    </xf>
    <xf numFmtId="0" fontId="30" fillId="4" borderId="24" xfId="0" applyFont="1" applyFill="1" applyBorder="1" applyAlignment="1">
      <alignment horizontal="right" vertical="center" wrapText="1"/>
    </xf>
    <xf numFmtId="0" fontId="30" fillId="4" borderId="13" xfId="0" applyFont="1" applyFill="1" applyBorder="1" applyAlignment="1">
      <alignment horizontal="right" vertical="center" wrapText="1"/>
    </xf>
    <xf numFmtId="0" fontId="27" fillId="4" borderId="6" xfId="0" applyFont="1" applyFill="1" applyBorder="1" applyAlignment="1">
      <alignment horizontal="center" vertical="center" wrapText="1"/>
    </xf>
    <xf numFmtId="2" fontId="28" fillId="0" borderId="1" xfId="1" applyNumberFormat="1" applyFont="1" applyBorder="1" applyAlignment="1" applyProtection="1">
      <alignment horizontal="center" vertical="center" wrapText="1"/>
    </xf>
    <xf numFmtId="14" fontId="28" fillId="0" borderId="1" xfId="1" applyNumberFormat="1" applyFont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C9FFA-DB1B-4F76-99ED-BC7317ECA093}">
  <sheetPr>
    <pageSetUpPr fitToPage="1"/>
  </sheetPr>
  <dimension ref="A1:W68"/>
  <sheetViews>
    <sheetView tabSelected="1" zoomScale="70" zoomScaleNormal="70" workbookViewId="0">
      <selection activeCell="N19" sqref="N19"/>
    </sheetView>
  </sheetViews>
  <sheetFormatPr defaultRowHeight="14.4" x14ac:dyDescent="0.3"/>
  <cols>
    <col min="1" max="1" width="20.6640625" customWidth="1"/>
    <col min="2" max="2" width="12.5546875" customWidth="1"/>
    <col min="3" max="3" width="10.88671875" customWidth="1"/>
    <col min="4" max="4" width="11" customWidth="1"/>
    <col min="5" max="5" width="14.6640625" customWidth="1"/>
    <col min="6" max="6" width="10.5546875" customWidth="1"/>
    <col min="7" max="7" width="28" customWidth="1"/>
    <col min="8" max="8" width="47.109375" customWidth="1"/>
    <col min="9" max="9" width="12.5546875" customWidth="1"/>
    <col min="10" max="10" width="16.109375" style="77" customWidth="1"/>
    <col min="11" max="15" width="18.6640625" customWidth="1"/>
    <col min="16" max="16" width="18.6640625" style="77" customWidth="1"/>
  </cols>
  <sheetData>
    <row r="1" spans="1:23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2.8" x14ac:dyDescent="0.3">
      <c r="A2" s="176" t="s">
        <v>20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8"/>
      <c r="Q2" s="29"/>
      <c r="R2" s="29"/>
      <c r="S2" s="29"/>
      <c r="T2" s="29"/>
      <c r="U2" s="29"/>
      <c r="V2" s="29"/>
      <c r="W2" s="29"/>
    </row>
    <row r="3" spans="1:23" x14ac:dyDescent="0.3">
      <c r="A3" s="30"/>
      <c r="B3" s="30"/>
      <c r="C3" s="30"/>
      <c r="D3" s="30"/>
      <c r="E3" s="30"/>
      <c r="F3" s="30"/>
      <c r="G3" s="30"/>
      <c r="H3" s="30"/>
      <c r="I3" s="30"/>
      <c r="J3" s="28"/>
      <c r="K3" s="30"/>
      <c r="L3" s="30"/>
      <c r="M3" s="30"/>
      <c r="N3" s="30"/>
      <c r="O3" s="30"/>
      <c r="P3" s="28"/>
      <c r="Q3" s="30"/>
      <c r="R3" s="30"/>
      <c r="S3" s="30"/>
      <c r="T3" s="30"/>
      <c r="U3" s="30"/>
      <c r="V3" s="30"/>
      <c r="W3" s="30"/>
    </row>
    <row r="4" spans="1:23" ht="33.6" customHeight="1" x14ac:dyDescent="0.3">
      <c r="A4" s="179" t="s">
        <v>39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31"/>
      <c r="R4" s="31"/>
      <c r="S4" s="31"/>
      <c r="T4" s="31"/>
      <c r="U4" s="31"/>
      <c r="V4" s="31"/>
      <c r="W4" s="31"/>
    </row>
    <row r="5" spans="1:23" ht="17.399999999999999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30" customHeight="1" x14ac:dyDescent="0.3">
      <c r="A6" s="162" t="s">
        <v>37</v>
      </c>
      <c r="B6" s="175"/>
      <c r="C6" s="156"/>
      <c r="D6" s="157"/>
      <c r="E6" s="157"/>
      <c r="F6" s="157"/>
      <c r="G6" s="157"/>
      <c r="H6" s="158"/>
      <c r="J6" s="32" t="s">
        <v>25</v>
      </c>
      <c r="K6" s="154"/>
      <c r="L6" s="155"/>
      <c r="N6" s="32" t="s">
        <v>0</v>
      </c>
      <c r="O6" s="154"/>
      <c r="P6" s="155"/>
      <c r="Q6" s="30"/>
      <c r="R6" s="30"/>
      <c r="S6" s="30"/>
      <c r="T6" s="30"/>
      <c r="U6" s="30"/>
      <c r="V6" s="30"/>
      <c r="W6" s="30"/>
    </row>
    <row r="7" spans="1:23" x14ac:dyDescent="0.3">
      <c r="A7" s="30"/>
      <c r="B7" s="30"/>
      <c r="C7" s="30"/>
      <c r="D7" s="30"/>
      <c r="E7" s="30"/>
      <c r="F7" s="30"/>
      <c r="G7" s="30"/>
      <c r="H7" s="30"/>
      <c r="I7" s="30"/>
      <c r="J7" s="28"/>
      <c r="K7" s="30"/>
      <c r="L7" s="30"/>
      <c r="M7" s="30"/>
      <c r="N7" s="30"/>
      <c r="O7" s="30"/>
      <c r="P7" s="28"/>
      <c r="Q7" s="30"/>
      <c r="R7" s="30"/>
      <c r="S7" s="30"/>
      <c r="T7" s="30"/>
      <c r="U7" s="30"/>
      <c r="V7" s="30"/>
      <c r="W7" s="30"/>
    </row>
    <row r="8" spans="1:23" ht="30" customHeight="1" x14ac:dyDescent="0.3">
      <c r="A8" s="162" t="s">
        <v>1</v>
      </c>
      <c r="B8" s="174"/>
      <c r="C8" s="159"/>
      <c r="D8" s="160"/>
      <c r="E8" s="160"/>
      <c r="F8" s="160"/>
      <c r="G8" s="160"/>
      <c r="H8" s="161"/>
      <c r="I8" s="31"/>
      <c r="J8" s="31"/>
      <c r="L8" s="34"/>
      <c r="M8" s="34"/>
      <c r="O8" s="31"/>
      <c r="P8" s="31"/>
      <c r="Q8" s="31"/>
      <c r="R8" s="31"/>
      <c r="S8" s="31"/>
      <c r="T8" s="31"/>
      <c r="U8" s="31"/>
      <c r="V8" s="31"/>
      <c r="W8" s="31"/>
    </row>
    <row r="9" spans="1:23" s="34" customFormat="1" ht="15.6" x14ac:dyDescent="0.3">
      <c r="A9" s="32"/>
      <c r="B9" s="32"/>
      <c r="C9" s="32"/>
      <c r="D9" s="32"/>
      <c r="E9" s="32"/>
      <c r="F9" s="32"/>
      <c r="G9" s="35"/>
      <c r="H9" s="35"/>
      <c r="I9" s="35"/>
      <c r="J9" s="28"/>
      <c r="K9" s="32"/>
      <c r="L9" s="35"/>
      <c r="M9" s="35"/>
      <c r="N9" s="35"/>
      <c r="O9" s="35"/>
      <c r="P9" s="35"/>
      <c r="Q9" s="30"/>
      <c r="R9" s="30"/>
      <c r="S9" s="30"/>
      <c r="T9" s="30"/>
      <c r="U9" s="30"/>
      <c r="V9" s="30"/>
      <c r="W9" s="30"/>
    </row>
    <row r="10" spans="1:23" ht="30" customHeight="1" x14ac:dyDescent="0.3">
      <c r="A10" s="162" t="s">
        <v>34</v>
      </c>
      <c r="B10" s="174"/>
      <c r="C10" s="159"/>
      <c r="D10" s="160"/>
      <c r="E10" s="160"/>
      <c r="F10" s="160"/>
      <c r="G10" s="160"/>
      <c r="H10" s="161"/>
      <c r="I10" s="31"/>
      <c r="J10" s="32" t="s">
        <v>50</v>
      </c>
      <c r="K10" s="154"/>
      <c r="L10" s="155"/>
      <c r="N10" s="32" t="s">
        <v>36</v>
      </c>
      <c r="O10" s="154"/>
      <c r="P10" s="155"/>
      <c r="Q10" s="31"/>
      <c r="R10" s="31"/>
      <c r="S10" s="31"/>
      <c r="T10" s="31"/>
      <c r="U10" s="31"/>
      <c r="V10" s="31"/>
      <c r="W10" s="31"/>
    </row>
    <row r="11" spans="1:23" ht="17.399999999999999" x14ac:dyDescent="0.3">
      <c r="A11" s="36"/>
      <c r="B11" s="31"/>
      <c r="C11" s="34"/>
      <c r="D11" s="34"/>
      <c r="E11" s="34"/>
      <c r="F11" s="34"/>
      <c r="G11" s="31"/>
      <c r="H11" s="31"/>
      <c r="I11" s="31"/>
      <c r="J11" s="31"/>
      <c r="K11" s="37"/>
      <c r="L11" s="38"/>
      <c r="M11" s="37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 ht="30" customHeight="1" x14ac:dyDescent="0.3">
      <c r="A12" s="162" t="s">
        <v>38</v>
      </c>
      <c r="B12" s="174"/>
      <c r="C12" s="159"/>
      <c r="D12" s="160"/>
      <c r="E12" s="160"/>
      <c r="F12" s="160"/>
      <c r="G12" s="160"/>
      <c r="H12" s="161"/>
      <c r="I12" s="31"/>
      <c r="J12" s="31"/>
      <c r="K12" s="162" t="s">
        <v>35</v>
      </c>
      <c r="L12" s="162"/>
      <c r="M12" s="33" t="s">
        <v>2</v>
      </c>
      <c r="N12" s="103">
        <f>MIN($J$19:$J$22,$J$28:$J$37,$J$39:$J$48,$J$50:$J$59,$P$19:$P$22,$P$28:$P$37,$P$39:$P$48,$P$50:$P$59)</f>
        <v>0</v>
      </c>
      <c r="O12" s="32" t="s">
        <v>3</v>
      </c>
      <c r="P12" s="103">
        <f>MAX($J$19:$J$22,$J$28:$J$37,$J$39:$J$48,$J$50:$J$59,$P$19:$P$22,$P$28:$P$37,$P$39:$P$48,$P$50:$P$59)</f>
        <v>0</v>
      </c>
      <c r="Q12" s="31"/>
      <c r="R12" s="31"/>
      <c r="S12" s="31"/>
      <c r="T12" s="31"/>
      <c r="U12" s="31"/>
      <c r="V12" s="31"/>
      <c r="W12" s="31"/>
    </row>
    <row r="13" spans="1:23" ht="38.4" customHeight="1" x14ac:dyDescent="0.3">
      <c r="A13" s="36"/>
      <c r="B13" s="31"/>
      <c r="C13" s="34"/>
      <c r="D13" s="34"/>
      <c r="E13" s="34"/>
      <c r="F13" s="34"/>
      <c r="G13" s="31"/>
      <c r="H13" s="31"/>
      <c r="I13" s="31"/>
      <c r="J13" s="31"/>
      <c r="K13" s="37"/>
      <c r="L13" s="38"/>
      <c r="M13" s="37"/>
      <c r="N13" s="39" t="s">
        <v>40</v>
      </c>
      <c r="O13" s="40"/>
      <c r="P13" s="39" t="s">
        <v>41</v>
      </c>
      <c r="Q13" s="31"/>
      <c r="R13" s="31"/>
      <c r="S13" s="31"/>
      <c r="T13" s="31"/>
      <c r="U13" s="31"/>
      <c r="V13" s="31"/>
      <c r="W13" s="31"/>
    </row>
    <row r="14" spans="1:23" s="43" customFormat="1" ht="13.8" x14ac:dyDescent="0.3">
      <c r="A14" s="41"/>
      <c r="B14" s="41"/>
      <c r="C14" s="41"/>
      <c r="D14" s="41"/>
      <c r="E14" s="41"/>
      <c r="F14" s="41"/>
      <c r="G14" s="42"/>
      <c r="J14" s="73"/>
      <c r="L14" s="44"/>
      <c r="M14" s="44"/>
      <c r="O14" s="44"/>
      <c r="P14" s="73"/>
      <c r="Q14" s="44"/>
      <c r="R14" s="44"/>
      <c r="S14" s="44"/>
      <c r="T14" s="44"/>
      <c r="U14" s="44"/>
      <c r="V14" s="44"/>
      <c r="W14" s="44"/>
    </row>
    <row r="15" spans="1:23" x14ac:dyDescent="0.3">
      <c r="A15" s="30"/>
      <c r="B15" s="30"/>
      <c r="C15" s="30"/>
      <c r="D15" s="30"/>
      <c r="E15" s="30"/>
      <c r="F15" s="30"/>
      <c r="G15" s="30"/>
      <c r="H15" s="30"/>
      <c r="I15" s="30"/>
      <c r="J15" s="28"/>
      <c r="K15" s="30"/>
      <c r="L15" s="30"/>
      <c r="M15" s="30"/>
      <c r="N15" s="30"/>
      <c r="O15" s="30"/>
      <c r="P15" s="28"/>
      <c r="Q15" s="30"/>
      <c r="R15" s="30"/>
      <c r="S15" s="30"/>
      <c r="T15" s="30"/>
      <c r="U15" s="30"/>
      <c r="V15" s="30"/>
      <c r="W15" s="30"/>
    </row>
    <row r="16" spans="1:23" ht="30" customHeight="1" x14ac:dyDescent="0.3">
      <c r="A16" s="181" t="s">
        <v>12</v>
      </c>
      <c r="B16" s="183" t="s">
        <v>73</v>
      </c>
      <c r="C16" s="184"/>
      <c r="D16" s="184"/>
      <c r="E16" s="184"/>
      <c r="F16" s="184"/>
      <c r="G16" s="167" t="s">
        <v>4</v>
      </c>
      <c r="H16" s="166" t="s">
        <v>30</v>
      </c>
      <c r="I16" s="166" t="s">
        <v>5</v>
      </c>
      <c r="J16" s="180" t="s">
        <v>6</v>
      </c>
      <c r="K16" s="172" t="s">
        <v>7</v>
      </c>
      <c r="L16" s="172" t="s">
        <v>8</v>
      </c>
      <c r="M16" s="172" t="s">
        <v>9</v>
      </c>
      <c r="N16" s="173" t="s">
        <v>72</v>
      </c>
      <c r="O16" s="170" t="s">
        <v>10</v>
      </c>
      <c r="P16" s="171" t="s">
        <v>11</v>
      </c>
      <c r="Q16" s="45"/>
      <c r="R16" s="45"/>
      <c r="S16" s="45"/>
      <c r="T16" s="45"/>
      <c r="U16" s="45"/>
      <c r="V16" s="45"/>
      <c r="W16" s="45"/>
    </row>
    <row r="17" spans="1:23" ht="30" customHeight="1" x14ac:dyDescent="0.3">
      <c r="A17" s="182"/>
      <c r="B17" s="185" t="s">
        <v>29</v>
      </c>
      <c r="C17" s="163" t="s">
        <v>28</v>
      </c>
      <c r="D17" s="163"/>
      <c r="E17" s="164" t="s">
        <v>13</v>
      </c>
      <c r="F17" s="165" t="s">
        <v>14</v>
      </c>
      <c r="G17" s="167"/>
      <c r="H17" s="166"/>
      <c r="I17" s="166"/>
      <c r="J17" s="180"/>
      <c r="K17" s="172"/>
      <c r="L17" s="172"/>
      <c r="M17" s="172"/>
      <c r="N17" s="173"/>
      <c r="O17" s="170"/>
      <c r="P17" s="171"/>
      <c r="Q17" s="45"/>
      <c r="R17" s="45"/>
      <c r="S17" s="45"/>
      <c r="T17" s="45"/>
      <c r="U17" s="45"/>
      <c r="V17" s="45"/>
      <c r="W17" s="45"/>
    </row>
    <row r="18" spans="1:23" ht="32.4" customHeight="1" x14ac:dyDescent="0.3">
      <c r="A18" s="182"/>
      <c r="B18" s="185"/>
      <c r="C18" s="47" t="s">
        <v>26</v>
      </c>
      <c r="D18" s="47" t="s">
        <v>27</v>
      </c>
      <c r="E18" s="164"/>
      <c r="F18" s="165"/>
      <c r="G18" s="167"/>
      <c r="H18" s="166"/>
      <c r="I18" s="166"/>
      <c r="J18" s="180"/>
      <c r="K18" s="172"/>
      <c r="L18" s="172"/>
      <c r="M18" s="172"/>
      <c r="N18" s="173"/>
      <c r="O18" s="170"/>
      <c r="P18" s="171"/>
      <c r="Q18" s="45"/>
      <c r="R18" s="45"/>
      <c r="S18" s="45"/>
      <c r="T18" s="45"/>
      <c r="U18" s="45"/>
      <c r="V18" s="45"/>
      <c r="W18" s="45"/>
    </row>
    <row r="19" spans="1:23" ht="15.6" customHeight="1" x14ac:dyDescent="0.3">
      <c r="A19" s="182"/>
      <c r="B19" s="48" t="s">
        <v>31</v>
      </c>
      <c r="C19" s="104"/>
      <c r="D19" s="104"/>
      <c r="E19" s="104"/>
      <c r="F19" s="104"/>
      <c r="G19" s="1"/>
      <c r="H19" s="8"/>
      <c r="I19" s="2"/>
      <c r="J19" s="99"/>
      <c r="K19" s="3"/>
      <c r="L19" s="3">
        <f>K19*0.22</f>
        <v>0</v>
      </c>
      <c r="M19" s="105">
        <f>K19+L19</f>
        <v>0</v>
      </c>
      <c r="N19" s="4"/>
      <c r="O19" s="5"/>
      <c r="P19" s="100"/>
      <c r="Q19" s="49"/>
      <c r="R19" s="49"/>
      <c r="S19" s="49"/>
      <c r="T19" s="49"/>
      <c r="U19" s="49"/>
      <c r="V19" s="49"/>
      <c r="W19" s="49"/>
    </row>
    <row r="20" spans="1:23" ht="15.6" customHeight="1" x14ac:dyDescent="0.3">
      <c r="A20" s="182"/>
      <c r="B20" s="48" t="s">
        <v>31</v>
      </c>
      <c r="C20" s="104"/>
      <c r="D20" s="104"/>
      <c r="E20" s="104"/>
      <c r="F20" s="104"/>
      <c r="G20" s="1"/>
      <c r="H20" s="8"/>
      <c r="I20" s="2"/>
      <c r="J20" s="99"/>
      <c r="K20" s="3"/>
      <c r="L20" s="3">
        <f t="shared" ref="L20:L22" si="0">K20*0.22</f>
        <v>0</v>
      </c>
      <c r="M20" s="105">
        <f t="shared" ref="M20:M22" si="1">K20+L20</f>
        <v>0</v>
      </c>
      <c r="N20" s="4"/>
      <c r="O20" s="5"/>
      <c r="P20" s="100"/>
      <c r="Q20" s="49"/>
      <c r="R20" s="49"/>
      <c r="S20" s="49"/>
      <c r="T20" s="49"/>
      <c r="U20" s="49"/>
      <c r="V20" s="49"/>
      <c r="W20" s="49"/>
    </row>
    <row r="21" spans="1:23" ht="15.6" customHeight="1" x14ac:dyDescent="0.3">
      <c r="A21" s="182"/>
      <c r="B21" s="48" t="s">
        <v>31</v>
      </c>
      <c r="C21" s="104"/>
      <c r="D21" s="104"/>
      <c r="E21" s="104"/>
      <c r="F21" s="104"/>
      <c r="G21" s="1"/>
      <c r="H21" s="8"/>
      <c r="I21" s="2"/>
      <c r="J21" s="99"/>
      <c r="K21" s="3"/>
      <c r="L21" s="3">
        <f t="shared" si="0"/>
        <v>0</v>
      </c>
      <c r="M21" s="105">
        <f t="shared" si="1"/>
        <v>0</v>
      </c>
      <c r="N21" s="4"/>
      <c r="O21" s="5"/>
      <c r="P21" s="100"/>
      <c r="Q21" s="49"/>
      <c r="R21" s="49"/>
      <c r="S21" s="49"/>
      <c r="T21" s="49"/>
      <c r="U21" s="49"/>
      <c r="V21" s="49"/>
      <c r="W21" s="49"/>
    </row>
    <row r="22" spans="1:23" ht="15.6" x14ac:dyDescent="0.3">
      <c r="A22" s="182"/>
      <c r="B22" s="48" t="s">
        <v>31</v>
      </c>
      <c r="C22" s="50"/>
      <c r="D22" s="50"/>
      <c r="E22" s="50"/>
      <c r="F22" s="50"/>
      <c r="G22" s="25"/>
      <c r="H22" s="26"/>
      <c r="I22" s="27"/>
      <c r="J22" s="97"/>
      <c r="K22" s="88"/>
      <c r="L22" s="88">
        <f t="shared" si="0"/>
        <v>0</v>
      </c>
      <c r="M22" s="105">
        <f t="shared" si="1"/>
        <v>0</v>
      </c>
      <c r="N22" s="89"/>
      <c r="O22" s="5"/>
      <c r="P22" s="97"/>
      <c r="Q22" s="49"/>
      <c r="R22" s="49"/>
      <c r="S22" s="49"/>
      <c r="T22" s="49"/>
      <c r="U22" s="49"/>
      <c r="V22" s="49"/>
      <c r="W22" s="49"/>
    </row>
    <row r="23" spans="1:23" s="53" customFormat="1" ht="30" customHeight="1" x14ac:dyDescent="0.3">
      <c r="A23" s="206"/>
      <c r="B23" s="207"/>
      <c r="C23" s="207"/>
      <c r="D23" s="207"/>
      <c r="E23" s="207"/>
      <c r="F23" s="207"/>
      <c r="G23" s="207"/>
      <c r="H23" s="207"/>
      <c r="I23" s="208" t="s">
        <v>32</v>
      </c>
      <c r="J23" s="208"/>
      <c r="K23" s="208"/>
      <c r="L23" s="208"/>
      <c r="M23" s="208"/>
      <c r="N23" s="102">
        <f>MIN(SUM(N19:N22),1000)</f>
        <v>0</v>
      </c>
      <c r="O23" s="212"/>
      <c r="P23" s="169"/>
      <c r="Q23" s="52"/>
      <c r="R23" s="52"/>
      <c r="S23" s="52"/>
      <c r="T23" s="52"/>
      <c r="U23" s="52"/>
      <c r="V23" s="52"/>
      <c r="W23" s="52"/>
    </row>
    <row r="24" spans="1:23" s="53" customFormat="1" ht="15" customHeight="1" x14ac:dyDescent="0.3">
      <c r="A24" s="54"/>
      <c r="B24" s="55"/>
      <c r="C24" s="55"/>
      <c r="D24" s="55"/>
      <c r="E24" s="55"/>
      <c r="F24" s="55"/>
      <c r="G24" s="55"/>
      <c r="H24" s="55"/>
      <c r="I24" s="55"/>
      <c r="J24" s="74"/>
      <c r="K24" s="56"/>
      <c r="L24" s="56"/>
      <c r="M24" s="56"/>
      <c r="N24" s="56"/>
      <c r="O24" s="57"/>
      <c r="P24" s="78"/>
      <c r="Q24" s="52"/>
      <c r="R24" s="52"/>
      <c r="S24" s="52"/>
      <c r="T24" s="52"/>
      <c r="U24" s="52"/>
      <c r="V24" s="52"/>
      <c r="W24" s="52"/>
    </row>
    <row r="25" spans="1:23" ht="30" customHeight="1" x14ac:dyDescent="0.3">
      <c r="A25" s="193" t="s">
        <v>15</v>
      </c>
      <c r="B25" s="183" t="s">
        <v>74</v>
      </c>
      <c r="C25" s="184"/>
      <c r="D25" s="184"/>
      <c r="E25" s="184"/>
      <c r="F25" s="184"/>
      <c r="G25" s="167" t="s">
        <v>4</v>
      </c>
      <c r="H25" s="166" t="s">
        <v>30</v>
      </c>
      <c r="I25" s="166" t="s">
        <v>5</v>
      </c>
      <c r="J25" s="180" t="s">
        <v>6</v>
      </c>
      <c r="K25" s="172" t="s">
        <v>7</v>
      </c>
      <c r="L25" s="172" t="s">
        <v>8</v>
      </c>
      <c r="M25" s="172" t="s">
        <v>9</v>
      </c>
      <c r="N25" s="173" t="s">
        <v>72</v>
      </c>
      <c r="O25" s="170" t="s">
        <v>10</v>
      </c>
      <c r="P25" s="171" t="s">
        <v>11</v>
      </c>
      <c r="Q25" s="45"/>
      <c r="R25" s="45"/>
      <c r="S25" s="45"/>
      <c r="T25" s="45"/>
      <c r="U25" s="45"/>
      <c r="V25" s="45"/>
      <c r="W25" s="45"/>
    </row>
    <row r="26" spans="1:23" ht="30" customHeight="1" x14ac:dyDescent="0.3">
      <c r="A26" s="182"/>
      <c r="B26" s="164" t="s">
        <v>29</v>
      </c>
      <c r="C26" s="197" t="s">
        <v>28</v>
      </c>
      <c r="D26" s="197"/>
      <c r="E26" s="185" t="s">
        <v>13</v>
      </c>
      <c r="F26" s="198" t="s">
        <v>14</v>
      </c>
      <c r="G26" s="167"/>
      <c r="H26" s="166"/>
      <c r="I26" s="166"/>
      <c r="J26" s="180"/>
      <c r="K26" s="172"/>
      <c r="L26" s="172"/>
      <c r="M26" s="172"/>
      <c r="N26" s="173"/>
      <c r="O26" s="170"/>
      <c r="P26" s="171"/>
      <c r="Q26" s="45"/>
      <c r="R26" s="45"/>
      <c r="S26" s="45"/>
      <c r="T26" s="45"/>
      <c r="U26" s="45"/>
      <c r="V26" s="45"/>
      <c r="W26" s="45"/>
    </row>
    <row r="27" spans="1:23" ht="32.4" customHeight="1" x14ac:dyDescent="0.3">
      <c r="A27" s="194"/>
      <c r="B27" s="164"/>
      <c r="C27" s="46" t="s">
        <v>26</v>
      </c>
      <c r="D27" s="46" t="s">
        <v>27</v>
      </c>
      <c r="E27" s="185"/>
      <c r="F27" s="198"/>
      <c r="G27" s="167"/>
      <c r="H27" s="166"/>
      <c r="I27" s="166"/>
      <c r="J27" s="180"/>
      <c r="K27" s="172"/>
      <c r="L27" s="172"/>
      <c r="M27" s="172"/>
      <c r="N27" s="173"/>
      <c r="O27" s="170"/>
      <c r="P27" s="171"/>
      <c r="Q27" s="45"/>
      <c r="R27" s="45"/>
      <c r="S27" s="45"/>
      <c r="T27" s="45"/>
      <c r="U27" s="45"/>
      <c r="V27" s="45"/>
      <c r="W27" s="45"/>
    </row>
    <row r="28" spans="1:23" ht="15.6" x14ac:dyDescent="0.3">
      <c r="A28" s="189" t="s">
        <v>16</v>
      </c>
      <c r="B28" s="58"/>
      <c r="C28" s="87"/>
      <c r="D28" s="87"/>
      <c r="E28" s="87"/>
      <c r="F28" s="87"/>
      <c r="G28" s="1"/>
      <c r="H28" s="8"/>
      <c r="I28" s="2"/>
      <c r="J28" s="99"/>
      <c r="K28" s="3"/>
      <c r="L28" s="3">
        <f t="shared" ref="L28:L37" si="2">K28*0.22</f>
        <v>0</v>
      </c>
      <c r="M28" s="105">
        <f t="shared" ref="M28:M37" si="3">K28+L28</f>
        <v>0</v>
      </c>
      <c r="N28" s="4"/>
      <c r="O28" s="5"/>
      <c r="P28" s="100"/>
      <c r="Q28" s="49"/>
      <c r="R28" s="49"/>
      <c r="S28" s="49"/>
      <c r="T28" s="49"/>
      <c r="U28" s="49"/>
      <c r="V28" s="49"/>
      <c r="W28" s="49"/>
    </row>
    <row r="29" spans="1:23" ht="15.6" x14ac:dyDescent="0.3">
      <c r="A29" s="190"/>
      <c r="B29" s="58"/>
      <c r="C29" s="87"/>
      <c r="D29" s="87"/>
      <c r="E29" s="87"/>
      <c r="F29" s="87"/>
      <c r="G29" s="1"/>
      <c r="H29" s="8"/>
      <c r="I29" s="2"/>
      <c r="J29" s="99"/>
      <c r="K29" s="3"/>
      <c r="L29" s="3">
        <f t="shared" si="2"/>
        <v>0</v>
      </c>
      <c r="M29" s="105">
        <f t="shared" si="3"/>
        <v>0</v>
      </c>
      <c r="N29" s="4"/>
      <c r="O29" s="5"/>
      <c r="P29" s="100"/>
      <c r="Q29" s="49"/>
      <c r="R29" s="49"/>
      <c r="S29" s="49"/>
      <c r="T29" s="49"/>
      <c r="U29" s="49"/>
      <c r="V29" s="49"/>
      <c r="W29" s="49"/>
    </row>
    <row r="30" spans="1:23" ht="15.6" x14ac:dyDescent="0.3">
      <c r="A30" s="190"/>
      <c r="B30" s="58"/>
      <c r="C30" s="87"/>
      <c r="D30" s="87"/>
      <c r="E30" s="87"/>
      <c r="F30" s="87"/>
      <c r="G30" s="1"/>
      <c r="H30" s="8"/>
      <c r="I30" s="2"/>
      <c r="J30" s="99"/>
      <c r="K30" s="3"/>
      <c r="L30" s="3">
        <f t="shared" si="2"/>
        <v>0</v>
      </c>
      <c r="M30" s="105">
        <f t="shared" si="3"/>
        <v>0</v>
      </c>
      <c r="N30" s="4"/>
      <c r="O30" s="5"/>
      <c r="P30" s="100"/>
      <c r="Q30" s="49"/>
      <c r="R30" s="49"/>
      <c r="S30" s="49"/>
      <c r="T30" s="49"/>
      <c r="U30" s="49"/>
      <c r="V30" s="49"/>
      <c r="W30" s="49"/>
    </row>
    <row r="31" spans="1:23" ht="15.6" x14ac:dyDescent="0.3">
      <c r="A31" s="190"/>
      <c r="B31" s="58"/>
      <c r="C31" s="87"/>
      <c r="D31" s="87"/>
      <c r="E31" s="87"/>
      <c r="F31" s="87"/>
      <c r="G31" s="1"/>
      <c r="H31" s="8"/>
      <c r="I31" s="2"/>
      <c r="J31" s="99"/>
      <c r="K31" s="3"/>
      <c r="L31" s="3">
        <f t="shared" si="2"/>
        <v>0</v>
      </c>
      <c r="M31" s="105">
        <f t="shared" si="3"/>
        <v>0</v>
      </c>
      <c r="N31" s="4"/>
      <c r="O31" s="5"/>
      <c r="P31" s="100"/>
      <c r="Q31" s="49"/>
      <c r="R31" s="49"/>
      <c r="S31" s="49"/>
      <c r="T31" s="49"/>
      <c r="U31" s="49"/>
      <c r="V31" s="49"/>
      <c r="W31" s="49"/>
    </row>
    <row r="32" spans="1:23" ht="15.6" x14ac:dyDescent="0.3">
      <c r="A32" s="190"/>
      <c r="B32" s="58"/>
      <c r="C32" s="87"/>
      <c r="D32" s="87"/>
      <c r="E32" s="87"/>
      <c r="F32" s="87"/>
      <c r="G32" s="1"/>
      <c r="H32" s="8"/>
      <c r="I32" s="2"/>
      <c r="J32" s="99"/>
      <c r="K32" s="3"/>
      <c r="L32" s="3">
        <f t="shared" si="2"/>
        <v>0</v>
      </c>
      <c r="M32" s="105">
        <f t="shared" si="3"/>
        <v>0</v>
      </c>
      <c r="N32" s="4"/>
      <c r="O32" s="5"/>
      <c r="P32" s="100"/>
      <c r="Q32" s="49"/>
      <c r="R32" s="49"/>
      <c r="S32" s="49"/>
      <c r="T32" s="49"/>
      <c r="U32" s="49"/>
      <c r="V32" s="49"/>
      <c r="W32" s="49"/>
    </row>
    <row r="33" spans="1:23" ht="15.6" x14ac:dyDescent="0.3">
      <c r="A33" s="190"/>
      <c r="B33" s="58"/>
      <c r="C33" s="87"/>
      <c r="D33" s="87"/>
      <c r="E33" s="87"/>
      <c r="F33" s="87"/>
      <c r="G33" s="1"/>
      <c r="H33" s="8"/>
      <c r="I33" s="2"/>
      <c r="J33" s="99"/>
      <c r="K33" s="3"/>
      <c r="L33" s="3">
        <f t="shared" si="2"/>
        <v>0</v>
      </c>
      <c r="M33" s="105">
        <f t="shared" si="3"/>
        <v>0</v>
      </c>
      <c r="N33" s="4"/>
      <c r="O33" s="5"/>
      <c r="P33" s="100"/>
      <c r="Q33" s="49"/>
      <c r="R33" s="49"/>
      <c r="S33" s="49"/>
      <c r="T33" s="49"/>
      <c r="U33" s="49"/>
      <c r="V33" s="49"/>
      <c r="W33" s="49"/>
    </row>
    <row r="34" spans="1:23" ht="15.6" x14ac:dyDescent="0.3">
      <c r="A34" s="190"/>
      <c r="B34" s="58"/>
      <c r="C34" s="87"/>
      <c r="D34" s="87"/>
      <c r="E34" s="87"/>
      <c r="F34" s="87"/>
      <c r="G34" s="1"/>
      <c r="H34" s="8"/>
      <c r="I34" s="2"/>
      <c r="J34" s="99"/>
      <c r="K34" s="3"/>
      <c r="L34" s="3">
        <f t="shared" si="2"/>
        <v>0</v>
      </c>
      <c r="M34" s="105">
        <f t="shared" si="3"/>
        <v>0</v>
      </c>
      <c r="N34" s="4"/>
      <c r="O34" s="5"/>
      <c r="P34" s="100"/>
      <c r="Q34" s="49"/>
      <c r="R34" s="49"/>
      <c r="S34" s="49"/>
      <c r="T34" s="49"/>
      <c r="U34" s="49"/>
      <c r="V34" s="49"/>
      <c r="W34" s="49"/>
    </row>
    <row r="35" spans="1:23" ht="15.6" x14ac:dyDescent="0.3">
      <c r="A35" s="190"/>
      <c r="B35" s="58"/>
      <c r="C35" s="87"/>
      <c r="D35" s="87"/>
      <c r="E35" s="87"/>
      <c r="F35" s="87"/>
      <c r="G35" s="1"/>
      <c r="H35" s="8"/>
      <c r="I35" s="2"/>
      <c r="J35" s="99"/>
      <c r="K35" s="3"/>
      <c r="L35" s="3">
        <f t="shared" si="2"/>
        <v>0</v>
      </c>
      <c r="M35" s="105">
        <f t="shared" si="3"/>
        <v>0</v>
      </c>
      <c r="N35" s="4"/>
      <c r="O35" s="5"/>
      <c r="P35" s="100"/>
      <c r="Q35" s="49"/>
      <c r="R35" s="49"/>
      <c r="S35" s="49"/>
      <c r="T35" s="49"/>
      <c r="U35" s="49"/>
      <c r="V35" s="49"/>
      <c r="W35" s="49"/>
    </row>
    <row r="36" spans="1:23" ht="15.6" x14ac:dyDescent="0.3">
      <c r="A36" s="191"/>
      <c r="B36" s="58"/>
      <c r="C36" s="87"/>
      <c r="D36" s="87"/>
      <c r="E36" s="87"/>
      <c r="F36" s="87"/>
      <c r="G36" s="1"/>
      <c r="H36" s="8"/>
      <c r="I36" s="2"/>
      <c r="J36" s="99"/>
      <c r="K36" s="3"/>
      <c r="L36" s="3">
        <f t="shared" si="2"/>
        <v>0</v>
      </c>
      <c r="M36" s="105">
        <f t="shared" si="3"/>
        <v>0</v>
      </c>
      <c r="N36" s="4"/>
      <c r="O36" s="5"/>
      <c r="P36" s="100"/>
      <c r="Q36" s="49"/>
      <c r="R36" s="49"/>
      <c r="S36" s="49"/>
      <c r="T36" s="49"/>
      <c r="U36" s="49"/>
      <c r="V36" s="49"/>
      <c r="W36" s="49"/>
    </row>
    <row r="37" spans="1:23" ht="15.6" x14ac:dyDescent="0.3">
      <c r="A37" s="192"/>
      <c r="B37" s="59"/>
      <c r="C37" s="86"/>
      <c r="D37" s="86"/>
      <c r="E37" s="86"/>
      <c r="F37" s="86"/>
      <c r="G37" s="6"/>
      <c r="H37" s="9"/>
      <c r="I37" s="10"/>
      <c r="J37" s="98"/>
      <c r="K37" s="7"/>
      <c r="L37" s="7">
        <f t="shared" si="2"/>
        <v>0</v>
      </c>
      <c r="M37" s="105">
        <f t="shared" si="3"/>
        <v>0</v>
      </c>
      <c r="N37" s="11"/>
      <c r="O37" s="12"/>
      <c r="P37" s="101"/>
      <c r="Q37" s="49"/>
      <c r="R37" s="49"/>
      <c r="S37" s="49"/>
      <c r="T37" s="49"/>
      <c r="U37" s="49"/>
      <c r="V37" s="49"/>
      <c r="W37" s="49"/>
    </row>
    <row r="38" spans="1:23" s="53" customFormat="1" ht="15.6" customHeight="1" x14ac:dyDescent="0.3">
      <c r="A38" s="195"/>
      <c r="B38" s="195"/>
      <c r="C38" s="195"/>
      <c r="D38" s="195"/>
      <c r="E38" s="195"/>
      <c r="F38" s="195"/>
      <c r="G38" s="195"/>
      <c r="H38" s="196"/>
      <c r="I38" s="209" t="s">
        <v>21</v>
      </c>
      <c r="J38" s="210"/>
      <c r="K38" s="210"/>
      <c r="L38" s="210"/>
      <c r="M38" s="211"/>
      <c r="N38" s="102">
        <f>SUM(N28:N37)</f>
        <v>0</v>
      </c>
      <c r="O38" s="168"/>
      <c r="P38" s="169"/>
      <c r="Q38" s="52"/>
      <c r="R38" s="52"/>
      <c r="S38" s="52"/>
      <c r="T38" s="52"/>
      <c r="U38" s="52"/>
      <c r="V38" s="52"/>
      <c r="W38" s="52"/>
    </row>
    <row r="39" spans="1:23" s="53" customFormat="1" ht="15.6" x14ac:dyDescent="0.3">
      <c r="A39" s="186" t="s">
        <v>17</v>
      </c>
      <c r="B39" s="58"/>
      <c r="C39" s="106"/>
      <c r="D39" s="106"/>
      <c r="E39" s="87"/>
      <c r="F39" s="87"/>
      <c r="G39" s="1"/>
      <c r="H39" s="8"/>
      <c r="I39" s="2"/>
      <c r="J39" s="99"/>
      <c r="K39" s="3"/>
      <c r="L39" s="3">
        <f t="shared" ref="L39:L48" si="4">K39*0.22</f>
        <v>0</v>
      </c>
      <c r="M39" s="105">
        <f t="shared" ref="M39:M48" si="5">K39+L39</f>
        <v>0</v>
      </c>
      <c r="N39" s="4"/>
      <c r="O39" s="5"/>
      <c r="P39" s="100"/>
      <c r="Q39" s="60"/>
      <c r="R39" s="60"/>
      <c r="S39" s="60"/>
      <c r="T39" s="60"/>
      <c r="U39" s="60"/>
      <c r="V39" s="60"/>
      <c r="W39" s="60"/>
    </row>
    <row r="40" spans="1:23" s="53" customFormat="1" ht="15.6" x14ac:dyDescent="0.3">
      <c r="A40" s="187"/>
      <c r="B40" s="58"/>
      <c r="C40" s="106"/>
      <c r="D40" s="106"/>
      <c r="E40" s="87"/>
      <c r="F40" s="87"/>
      <c r="G40" s="1"/>
      <c r="H40" s="8"/>
      <c r="I40" s="2"/>
      <c r="J40" s="99"/>
      <c r="K40" s="3"/>
      <c r="L40" s="3">
        <f t="shared" si="4"/>
        <v>0</v>
      </c>
      <c r="M40" s="105">
        <f t="shared" si="5"/>
        <v>0</v>
      </c>
      <c r="N40" s="4"/>
      <c r="O40" s="5"/>
      <c r="P40" s="100"/>
      <c r="Q40" s="60"/>
      <c r="R40" s="60"/>
      <c r="S40" s="60"/>
      <c r="T40" s="60"/>
      <c r="U40" s="60"/>
      <c r="V40" s="60"/>
      <c r="W40" s="60"/>
    </row>
    <row r="41" spans="1:23" s="53" customFormat="1" ht="15.6" x14ac:dyDescent="0.3">
      <c r="A41" s="187"/>
      <c r="B41" s="58"/>
      <c r="C41" s="106"/>
      <c r="D41" s="106"/>
      <c r="E41" s="87"/>
      <c r="F41" s="87"/>
      <c r="G41" s="1"/>
      <c r="H41" s="8"/>
      <c r="I41" s="2"/>
      <c r="J41" s="99"/>
      <c r="K41" s="3"/>
      <c r="L41" s="3">
        <f t="shared" si="4"/>
        <v>0</v>
      </c>
      <c r="M41" s="105">
        <f t="shared" si="5"/>
        <v>0</v>
      </c>
      <c r="N41" s="4"/>
      <c r="O41" s="5"/>
      <c r="P41" s="100"/>
      <c r="Q41" s="60"/>
      <c r="R41" s="60"/>
      <c r="S41" s="60"/>
      <c r="T41" s="60"/>
      <c r="U41" s="60"/>
      <c r="V41" s="60"/>
      <c r="W41" s="60"/>
    </row>
    <row r="42" spans="1:23" s="53" customFormat="1" ht="15.6" x14ac:dyDescent="0.3">
      <c r="A42" s="187"/>
      <c r="B42" s="58"/>
      <c r="C42" s="106"/>
      <c r="D42" s="106"/>
      <c r="E42" s="87"/>
      <c r="F42" s="87"/>
      <c r="G42" s="1"/>
      <c r="H42" s="8"/>
      <c r="I42" s="2"/>
      <c r="J42" s="99"/>
      <c r="K42" s="3"/>
      <c r="L42" s="3">
        <f t="shared" si="4"/>
        <v>0</v>
      </c>
      <c r="M42" s="105">
        <f t="shared" si="5"/>
        <v>0</v>
      </c>
      <c r="N42" s="4"/>
      <c r="O42" s="5"/>
      <c r="P42" s="100"/>
      <c r="Q42" s="60"/>
      <c r="R42" s="60"/>
      <c r="S42" s="60"/>
      <c r="T42" s="60"/>
      <c r="U42" s="60"/>
      <c r="V42" s="60"/>
      <c r="W42" s="60"/>
    </row>
    <row r="43" spans="1:23" s="53" customFormat="1" ht="15.6" x14ac:dyDescent="0.3">
      <c r="A43" s="187"/>
      <c r="B43" s="58"/>
      <c r="C43" s="106"/>
      <c r="D43" s="106"/>
      <c r="E43" s="87"/>
      <c r="F43" s="87"/>
      <c r="G43" s="1"/>
      <c r="H43" s="8"/>
      <c r="I43" s="2"/>
      <c r="J43" s="99"/>
      <c r="K43" s="3"/>
      <c r="L43" s="3">
        <f t="shared" si="4"/>
        <v>0</v>
      </c>
      <c r="M43" s="105">
        <f t="shared" si="5"/>
        <v>0</v>
      </c>
      <c r="N43" s="4"/>
      <c r="O43" s="5"/>
      <c r="P43" s="100"/>
      <c r="Q43" s="60"/>
      <c r="R43" s="60"/>
      <c r="S43" s="60"/>
      <c r="T43" s="60"/>
      <c r="U43" s="60"/>
      <c r="V43" s="60"/>
      <c r="W43" s="60"/>
    </row>
    <row r="44" spans="1:23" s="53" customFormat="1" ht="15.6" x14ac:dyDescent="0.3">
      <c r="A44" s="187"/>
      <c r="B44" s="58"/>
      <c r="C44" s="106"/>
      <c r="D44" s="106"/>
      <c r="E44" s="87"/>
      <c r="F44" s="87"/>
      <c r="G44" s="1"/>
      <c r="H44" s="8"/>
      <c r="I44" s="2"/>
      <c r="J44" s="99"/>
      <c r="K44" s="3"/>
      <c r="L44" s="3">
        <f t="shared" si="4"/>
        <v>0</v>
      </c>
      <c r="M44" s="105">
        <f t="shared" si="5"/>
        <v>0</v>
      </c>
      <c r="N44" s="4"/>
      <c r="O44" s="5"/>
      <c r="P44" s="100"/>
      <c r="Q44" s="60"/>
      <c r="R44" s="60"/>
      <c r="S44" s="60"/>
      <c r="T44" s="60"/>
      <c r="U44" s="60"/>
      <c r="V44" s="60"/>
      <c r="W44" s="60"/>
    </row>
    <row r="45" spans="1:23" s="53" customFormat="1" ht="15.6" x14ac:dyDescent="0.3">
      <c r="A45" s="187"/>
      <c r="B45" s="58"/>
      <c r="C45" s="106"/>
      <c r="D45" s="106"/>
      <c r="E45" s="87"/>
      <c r="F45" s="87"/>
      <c r="G45" s="1"/>
      <c r="H45" s="8"/>
      <c r="I45" s="2"/>
      <c r="J45" s="99"/>
      <c r="K45" s="3"/>
      <c r="L45" s="3">
        <f t="shared" si="4"/>
        <v>0</v>
      </c>
      <c r="M45" s="105">
        <f t="shared" si="5"/>
        <v>0</v>
      </c>
      <c r="N45" s="4"/>
      <c r="O45" s="5"/>
      <c r="P45" s="100"/>
      <c r="Q45" s="60"/>
      <c r="R45" s="60"/>
      <c r="S45" s="60"/>
      <c r="T45" s="60"/>
      <c r="U45" s="60"/>
      <c r="V45" s="60"/>
      <c r="W45" s="60"/>
    </row>
    <row r="46" spans="1:23" s="53" customFormat="1" ht="15.6" x14ac:dyDescent="0.3">
      <c r="A46" s="187"/>
      <c r="B46" s="58"/>
      <c r="C46" s="106"/>
      <c r="D46" s="106"/>
      <c r="E46" s="87"/>
      <c r="F46" s="87"/>
      <c r="G46" s="1"/>
      <c r="H46" s="8"/>
      <c r="I46" s="2"/>
      <c r="J46" s="99"/>
      <c r="K46" s="3"/>
      <c r="L46" s="3">
        <f t="shared" si="4"/>
        <v>0</v>
      </c>
      <c r="M46" s="105">
        <f t="shared" si="5"/>
        <v>0</v>
      </c>
      <c r="N46" s="4"/>
      <c r="O46" s="5"/>
      <c r="P46" s="100"/>
      <c r="Q46" s="60"/>
      <c r="R46" s="60"/>
      <c r="S46" s="60"/>
      <c r="T46" s="60"/>
      <c r="U46" s="60"/>
      <c r="V46" s="60"/>
      <c r="W46" s="60"/>
    </row>
    <row r="47" spans="1:23" s="53" customFormat="1" ht="15.6" x14ac:dyDescent="0.3">
      <c r="A47" s="187"/>
      <c r="B47" s="58"/>
      <c r="C47" s="106"/>
      <c r="D47" s="106"/>
      <c r="E47" s="87"/>
      <c r="F47" s="87"/>
      <c r="G47" s="1"/>
      <c r="H47" s="8"/>
      <c r="I47" s="2"/>
      <c r="J47" s="99"/>
      <c r="K47" s="3"/>
      <c r="L47" s="3">
        <f t="shared" si="4"/>
        <v>0</v>
      </c>
      <c r="M47" s="105">
        <f t="shared" si="5"/>
        <v>0</v>
      </c>
      <c r="N47" s="4"/>
      <c r="O47" s="5"/>
      <c r="P47" s="100"/>
      <c r="Q47" s="60"/>
      <c r="R47" s="60"/>
      <c r="S47" s="60"/>
      <c r="T47" s="60"/>
      <c r="U47" s="60"/>
      <c r="V47" s="60"/>
      <c r="W47" s="60"/>
    </row>
    <row r="48" spans="1:23" s="53" customFormat="1" ht="15.6" x14ac:dyDescent="0.3">
      <c r="A48" s="188"/>
      <c r="B48" s="59"/>
      <c r="C48" s="107"/>
      <c r="D48" s="107"/>
      <c r="E48" s="86"/>
      <c r="F48" s="86"/>
      <c r="G48" s="6"/>
      <c r="H48" s="9"/>
      <c r="I48" s="10"/>
      <c r="J48" s="98"/>
      <c r="K48" s="7"/>
      <c r="L48" s="7">
        <f t="shared" si="4"/>
        <v>0</v>
      </c>
      <c r="M48" s="105">
        <f t="shared" si="5"/>
        <v>0</v>
      </c>
      <c r="N48" s="11"/>
      <c r="O48" s="12"/>
      <c r="P48" s="101"/>
      <c r="Q48" s="60"/>
      <c r="R48" s="60"/>
      <c r="S48" s="60"/>
      <c r="T48" s="60"/>
      <c r="U48" s="60"/>
      <c r="V48" s="60"/>
      <c r="W48" s="60"/>
    </row>
    <row r="49" spans="1:23" s="53" customFormat="1" ht="15.6" customHeight="1" x14ac:dyDescent="0.3">
      <c r="A49" s="195"/>
      <c r="B49" s="195"/>
      <c r="C49" s="195"/>
      <c r="D49" s="195"/>
      <c r="E49" s="195"/>
      <c r="F49" s="195"/>
      <c r="G49" s="195"/>
      <c r="H49" s="196"/>
      <c r="I49" s="209" t="s">
        <v>22</v>
      </c>
      <c r="J49" s="210"/>
      <c r="K49" s="210"/>
      <c r="L49" s="210"/>
      <c r="M49" s="211"/>
      <c r="N49" s="102">
        <f t="shared" ref="N49" si="6">SUM(N39:N48)</f>
        <v>0</v>
      </c>
      <c r="O49" s="168"/>
      <c r="P49" s="169"/>
      <c r="Q49" s="52"/>
      <c r="R49" s="52"/>
      <c r="S49" s="52"/>
      <c r="T49" s="52"/>
      <c r="U49" s="52"/>
      <c r="V49" s="52"/>
      <c r="W49" s="52"/>
    </row>
    <row r="50" spans="1:23" s="53" customFormat="1" ht="15.6" x14ac:dyDescent="0.3">
      <c r="A50" s="186" t="s">
        <v>18</v>
      </c>
      <c r="B50" s="58"/>
      <c r="C50" s="87"/>
      <c r="D50" s="87"/>
      <c r="E50" s="84"/>
      <c r="F50" s="87"/>
      <c r="G50" s="13"/>
      <c r="H50" s="14"/>
      <c r="I50" s="15"/>
      <c r="J50" s="99"/>
      <c r="K50" s="16"/>
      <c r="L50" s="16">
        <f t="shared" ref="L50:L59" si="7">K50*0.22</f>
        <v>0</v>
      </c>
      <c r="M50" s="105">
        <f t="shared" ref="M50:M59" si="8">K50+L50</f>
        <v>0</v>
      </c>
      <c r="N50" s="17"/>
      <c r="O50" s="18"/>
      <c r="P50" s="99"/>
      <c r="Q50" s="60"/>
      <c r="R50" s="60"/>
      <c r="S50" s="60"/>
      <c r="T50" s="60"/>
      <c r="U50" s="60"/>
      <c r="V50" s="60"/>
      <c r="W50" s="60"/>
    </row>
    <row r="51" spans="1:23" s="53" customFormat="1" ht="15.6" x14ac:dyDescent="0.3">
      <c r="A51" s="187"/>
      <c r="B51" s="58"/>
      <c r="C51" s="87"/>
      <c r="D51" s="87"/>
      <c r="E51" s="84"/>
      <c r="F51" s="87"/>
      <c r="G51" s="13"/>
      <c r="H51" s="14"/>
      <c r="I51" s="15"/>
      <c r="J51" s="99"/>
      <c r="K51" s="16"/>
      <c r="L51" s="16">
        <f t="shared" si="7"/>
        <v>0</v>
      </c>
      <c r="M51" s="105">
        <f t="shared" si="8"/>
        <v>0</v>
      </c>
      <c r="N51" s="17"/>
      <c r="O51" s="18"/>
      <c r="P51" s="99"/>
      <c r="Q51" s="60"/>
      <c r="R51" s="60"/>
      <c r="S51" s="60"/>
      <c r="T51" s="60"/>
      <c r="U51" s="60"/>
      <c r="V51" s="60"/>
      <c r="W51" s="60"/>
    </row>
    <row r="52" spans="1:23" s="53" customFormat="1" ht="15.6" x14ac:dyDescent="0.3">
      <c r="A52" s="187"/>
      <c r="B52" s="58"/>
      <c r="C52" s="87"/>
      <c r="D52" s="87"/>
      <c r="E52" s="84"/>
      <c r="F52" s="87"/>
      <c r="G52" s="13"/>
      <c r="H52" s="14"/>
      <c r="I52" s="15"/>
      <c r="J52" s="99"/>
      <c r="K52" s="16"/>
      <c r="L52" s="16">
        <f t="shared" si="7"/>
        <v>0</v>
      </c>
      <c r="M52" s="105">
        <f t="shared" si="8"/>
        <v>0</v>
      </c>
      <c r="N52" s="17"/>
      <c r="O52" s="18"/>
      <c r="P52" s="99"/>
      <c r="Q52" s="60"/>
      <c r="R52" s="60"/>
      <c r="S52" s="60"/>
      <c r="T52" s="60"/>
      <c r="U52" s="60"/>
      <c r="V52" s="60"/>
      <c r="W52" s="60"/>
    </row>
    <row r="53" spans="1:23" s="53" customFormat="1" ht="15.6" x14ac:dyDescent="0.3">
      <c r="A53" s="187"/>
      <c r="B53" s="58"/>
      <c r="C53" s="87"/>
      <c r="D53" s="87"/>
      <c r="E53" s="84"/>
      <c r="F53" s="87"/>
      <c r="G53" s="13"/>
      <c r="H53" s="14"/>
      <c r="I53" s="15"/>
      <c r="J53" s="99"/>
      <c r="K53" s="16"/>
      <c r="L53" s="16">
        <f t="shared" si="7"/>
        <v>0</v>
      </c>
      <c r="M53" s="105">
        <f t="shared" si="8"/>
        <v>0</v>
      </c>
      <c r="N53" s="17"/>
      <c r="O53" s="18"/>
      <c r="P53" s="99"/>
      <c r="Q53" s="60"/>
      <c r="R53" s="60"/>
      <c r="S53" s="60"/>
      <c r="T53" s="60"/>
      <c r="U53" s="60"/>
      <c r="V53" s="60"/>
      <c r="W53" s="60"/>
    </row>
    <row r="54" spans="1:23" s="53" customFormat="1" ht="15.6" x14ac:dyDescent="0.3">
      <c r="A54" s="187"/>
      <c r="B54" s="58"/>
      <c r="C54" s="87"/>
      <c r="D54" s="87"/>
      <c r="E54" s="84"/>
      <c r="F54" s="87"/>
      <c r="G54" s="13"/>
      <c r="H54" s="14"/>
      <c r="I54" s="15"/>
      <c r="J54" s="99"/>
      <c r="K54" s="16"/>
      <c r="L54" s="16">
        <f t="shared" si="7"/>
        <v>0</v>
      </c>
      <c r="M54" s="105">
        <f t="shared" si="8"/>
        <v>0</v>
      </c>
      <c r="N54" s="17"/>
      <c r="O54" s="18"/>
      <c r="P54" s="99"/>
      <c r="Q54" s="60"/>
      <c r="R54" s="60"/>
      <c r="S54" s="60"/>
      <c r="T54" s="60"/>
      <c r="U54" s="60"/>
      <c r="V54" s="60"/>
      <c r="W54" s="60"/>
    </row>
    <row r="55" spans="1:23" s="53" customFormat="1" ht="15.6" x14ac:dyDescent="0.3">
      <c r="A55" s="187"/>
      <c r="B55" s="58"/>
      <c r="C55" s="87"/>
      <c r="D55" s="87"/>
      <c r="E55" s="84"/>
      <c r="F55" s="87"/>
      <c r="G55" s="13"/>
      <c r="H55" s="14"/>
      <c r="I55" s="15"/>
      <c r="J55" s="99"/>
      <c r="K55" s="16"/>
      <c r="L55" s="16">
        <f t="shared" si="7"/>
        <v>0</v>
      </c>
      <c r="M55" s="105">
        <f t="shared" si="8"/>
        <v>0</v>
      </c>
      <c r="N55" s="17"/>
      <c r="O55" s="18"/>
      <c r="P55" s="99"/>
      <c r="Q55" s="60"/>
      <c r="R55" s="60"/>
      <c r="S55" s="60"/>
      <c r="T55" s="60"/>
      <c r="U55" s="60"/>
      <c r="V55" s="60"/>
      <c r="W55" s="60"/>
    </row>
    <row r="56" spans="1:23" s="53" customFormat="1" ht="15.6" x14ac:dyDescent="0.3">
      <c r="A56" s="187"/>
      <c r="B56" s="58"/>
      <c r="C56" s="87"/>
      <c r="D56" s="87"/>
      <c r="E56" s="84"/>
      <c r="F56" s="87"/>
      <c r="G56" s="13"/>
      <c r="H56" s="14"/>
      <c r="I56" s="15"/>
      <c r="J56" s="99"/>
      <c r="K56" s="16"/>
      <c r="L56" s="16">
        <f t="shared" si="7"/>
        <v>0</v>
      </c>
      <c r="M56" s="105">
        <f t="shared" si="8"/>
        <v>0</v>
      </c>
      <c r="N56" s="17"/>
      <c r="O56" s="18"/>
      <c r="P56" s="99"/>
      <c r="Q56" s="60"/>
      <c r="R56" s="60"/>
      <c r="S56" s="60"/>
      <c r="T56" s="60"/>
      <c r="U56" s="60"/>
      <c r="V56" s="60"/>
      <c r="W56" s="60"/>
    </row>
    <row r="57" spans="1:23" s="53" customFormat="1" ht="15.6" x14ac:dyDescent="0.3">
      <c r="A57" s="187"/>
      <c r="B57" s="58"/>
      <c r="C57" s="87"/>
      <c r="D57" s="87"/>
      <c r="E57" s="84"/>
      <c r="F57" s="87"/>
      <c r="G57" s="13"/>
      <c r="H57" s="14"/>
      <c r="I57" s="15"/>
      <c r="J57" s="99"/>
      <c r="K57" s="16"/>
      <c r="L57" s="16">
        <f t="shared" si="7"/>
        <v>0</v>
      </c>
      <c r="M57" s="105">
        <f t="shared" si="8"/>
        <v>0</v>
      </c>
      <c r="N57" s="17"/>
      <c r="O57" s="18"/>
      <c r="P57" s="99"/>
      <c r="Q57" s="60"/>
      <c r="R57" s="60"/>
      <c r="S57" s="60"/>
      <c r="T57" s="60"/>
      <c r="U57" s="60"/>
      <c r="V57" s="60"/>
      <c r="W57" s="60"/>
    </row>
    <row r="58" spans="1:23" s="53" customFormat="1" ht="15.6" x14ac:dyDescent="0.3">
      <c r="A58" s="187"/>
      <c r="B58" s="58"/>
      <c r="C58" s="87"/>
      <c r="D58" s="87"/>
      <c r="E58" s="84"/>
      <c r="F58" s="87"/>
      <c r="G58" s="13"/>
      <c r="H58" s="14"/>
      <c r="I58" s="15"/>
      <c r="J58" s="99"/>
      <c r="K58" s="16"/>
      <c r="L58" s="16">
        <f t="shared" si="7"/>
        <v>0</v>
      </c>
      <c r="M58" s="105">
        <f t="shared" si="8"/>
        <v>0</v>
      </c>
      <c r="N58" s="17"/>
      <c r="O58" s="18"/>
      <c r="P58" s="99"/>
      <c r="Q58" s="60"/>
      <c r="R58" s="60"/>
      <c r="S58" s="60"/>
      <c r="T58" s="60"/>
      <c r="U58" s="60"/>
      <c r="V58" s="60"/>
      <c r="W58" s="60"/>
    </row>
    <row r="59" spans="1:23" s="53" customFormat="1" ht="15.6" x14ac:dyDescent="0.3">
      <c r="A59" s="188"/>
      <c r="B59" s="59"/>
      <c r="C59" s="86"/>
      <c r="D59" s="86"/>
      <c r="E59" s="85"/>
      <c r="F59" s="86"/>
      <c r="G59" s="19"/>
      <c r="H59" s="20"/>
      <c r="I59" s="21"/>
      <c r="J59" s="98"/>
      <c r="K59" s="22"/>
      <c r="L59" s="22">
        <f t="shared" si="7"/>
        <v>0</v>
      </c>
      <c r="M59" s="105">
        <f t="shared" si="8"/>
        <v>0</v>
      </c>
      <c r="N59" s="23"/>
      <c r="O59" s="24"/>
      <c r="P59" s="98"/>
      <c r="Q59" s="60"/>
      <c r="R59" s="60"/>
      <c r="S59" s="60"/>
      <c r="T59" s="60"/>
      <c r="U59" s="60"/>
      <c r="V59" s="60"/>
      <c r="W59" s="60"/>
    </row>
    <row r="60" spans="1:23" s="53" customFormat="1" ht="15.6" customHeight="1" x14ac:dyDescent="0.3">
      <c r="A60" s="195"/>
      <c r="B60" s="195"/>
      <c r="C60" s="195"/>
      <c r="D60" s="195"/>
      <c r="E60" s="195"/>
      <c r="F60" s="195"/>
      <c r="G60" s="195"/>
      <c r="H60" s="196"/>
      <c r="I60" s="209" t="s">
        <v>23</v>
      </c>
      <c r="J60" s="210"/>
      <c r="K60" s="210"/>
      <c r="L60" s="210"/>
      <c r="M60" s="211"/>
      <c r="N60" s="102">
        <f t="shared" ref="N60" si="9">SUM(N50:N59)</f>
        <v>0</v>
      </c>
      <c r="O60" s="168"/>
      <c r="P60" s="169"/>
      <c r="Q60" s="52"/>
      <c r="R60" s="52"/>
      <c r="S60" s="52"/>
      <c r="T60" s="52"/>
      <c r="U60" s="52"/>
      <c r="V60" s="52"/>
      <c r="W60" s="52"/>
    </row>
    <row r="61" spans="1:23" s="53" customFormat="1" ht="30" customHeight="1" x14ac:dyDescent="0.3">
      <c r="A61" s="205"/>
      <c r="B61" s="205"/>
      <c r="C61" s="205"/>
      <c r="D61" s="205"/>
      <c r="E61" s="205"/>
      <c r="F61" s="205"/>
      <c r="G61" s="205"/>
      <c r="H61" s="205"/>
      <c r="I61" s="210" t="s">
        <v>33</v>
      </c>
      <c r="J61" s="210"/>
      <c r="K61" s="210"/>
      <c r="L61" s="210"/>
      <c r="M61" s="211"/>
      <c r="N61" s="102">
        <f t="shared" ref="N61" si="10">N38+N49+N60</f>
        <v>0</v>
      </c>
      <c r="O61" s="51"/>
      <c r="P61" s="79"/>
      <c r="Q61" s="52"/>
      <c r="R61" s="52"/>
      <c r="S61" s="52"/>
      <c r="T61" s="52"/>
      <c r="U61" s="52"/>
      <c r="V61" s="52"/>
      <c r="W61" s="52"/>
    </row>
    <row r="62" spans="1:23" ht="15.6" x14ac:dyDescent="0.3">
      <c r="A62" s="61"/>
      <c r="B62" s="61"/>
      <c r="C62" s="61"/>
      <c r="D62" s="61"/>
      <c r="E62" s="61"/>
      <c r="F62" s="61"/>
      <c r="G62" s="61"/>
      <c r="H62" s="62"/>
      <c r="I62" s="63"/>
      <c r="J62" s="75"/>
      <c r="K62" s="64"/>
      <c r="L62" s="64"/>
      <c r="M62" s="65"/>
      <c r="N62" s="65"/>
      <c r="O62" s="66"/>
      <c r="P62" s="80"/>
      <c r="Q62" s="67"/>
      <c r="R62" s="67"/>
      <c r="S62" s="67"/>
      <c r="T62" s="67"/>
      <c r="U62" s="67"/>
      <c r="V62" s="67"/>
      <c r="W62" s="67"/>
    </row>
    <row r="63" spans="1:23" s="95" customFormat="1" ht="40.200000000000003" customHeight="1" thickBot="1" x14ac:dyDescent="0.4">
      <c r="A63" s="91"/>
      <c r="B63" s="91"/>
      <c r="C63" s="91"/>
      <c r="D63" s="91"/>
      <c r="E63" s="91"/>
      <c r="F63" s="91"/>
      <c r="G63" s="91"/>
      <c r="H63" s="91"/>
      <c r="I63" s="199" t="s">
        <v>45</v>
      </c>
      <c r="J63" s="200"/>
      <c r="K63" s="200"/>
      <c r="L63" s="200"/>
      <c r="M63" s="201"/>
      <c r="N63" s="92">
        <f>N23+N61</f>
        <v>0</v>
      </c>
      <c r="O63" s="93"/>
      <c r="P63" s="94"/>
      <c r="Q63" s="91"/>
      <c r="R63" s="91"/>
      <c r="S63" s="91"/>
      <c r="T63" s="91"/>
      <c r="U63" s="91"/>
      <c r="V63" s="91"/>
      <c r="W63" s="91"/>
    </row>
    <row r="64" spans="1:23" ht="16.2" thickTop="1" x14ac:dyDescent="0.3">
      <c r="A64" s="72"/>
      <c r="B64" s="72"/>
      <c r="C64" s="72"/>
      <c r="D64" s="72"/>
      <c r="E64" s="72"/>
      <c r="F64" s="72"/>
      <c r="G64" s="72"/>
      <c r="H64" s="72"/>
      <c r="I64" s="68"/>
      <c r="J64" s="76"/>
      <c r="K64" s="69"/>
      <c r="L64" s="69"/>
      <c r="M64" s="70"/>
      <c r="N64" s="70"/>
      <c r="O64" s="71"/>
      <c r="P64" s="81"/>
      <c r="Q64" s="72"/>
      <c r="R64" s="72"/>
      <c r="S64" s="72"/>
      <c r="T64" s="72"/>
      <c r="U64" s="72"/>
      <c r="V64" s="72"/>
      <c r="W64" s="72"/>
    </row>
    <row r="65" spans="1:23" s="95" customFormat="1" ht="40.200000000000003" customHeight="1" thickBot="1" x14ac:dyDescent="0.4">
      <c r="A65" s="91"/>
      <c r="B65" s="91"/>
      <c r="C65" s="91"/>
      <c r="D65" s="91"/>
      <c r="E65" s="91"/>
      <c r="F65" s="91"/>
      <c r="G65" s="91"/>
      <c r="H65" s="91"/>
      <c r="I65" s="199" t="s">
        <v>46</v>
      </c>
      <c r="J65" s="200"/>
      <c r="K65" s="200"/>
      <c r="L65" s="200"/>
      <c r="M65" s="201"/>
      <c r="N65" s="96">
        <f>N63*0.05</f>
        <v>0</v>
      </c>
      <c r="O65" s="93"/>
      <c r="P65" s="94"/>
      <c r="Q65" s="91"/>
      <c r="R65" s="91"/>
      <c r="S65" s="91"/>
      <c r="T65" s="91"/>
      <c r="U65" s="91"/>
      <c r="V65" s="91"/>
      <c r="W65" s="91"/>
    </row>
    <row r="66" spans="1:23" ht="16.2" thickTop="1" x14ac:dyDescent="0.3">
      <c r="A66" s="72"/>
      <c r="B66" s="72"/>
      <c r="C66" s="72"/>
      <c r="D66" s="72"/>
      <c r="E66" s="72"/>
      <c r="F66" s="72"/>
      <c r="G66" s="72"/>
      <c r="H66" s="72"/>
      <c r="I66" s="68"/>
      <c r="J66" s="76"/>
      <c r="K66" s="69"/>
      <c r="L66" s="69"/>
      <c r="M66" s="70"/>
      <c r="N66" s="70"/>
      <c r="O66" s="71"/>
      <c r="P66" s="81"/>
      <c r="Q66" s="72"/>
      <c r="R66" s="72"/>
      <c r="S66" s="72"/>
      <c r="T66" s="72"/>
      <c r="U66" s="72"/>
      <c r="V66" s="72"/>
      <c r="W66" s="72"/>
    </row>
    <row r="67" spans="1:23" s="95" customFormat="1" ht="40.200000000000003" customHeight="1" thickBot="1" x14ac:dyDescent="0.4">
      <c r="A67" s="91"/>
      <c r="B67" s="91"/>
      <c r="C67" s="91"/>
      <c r="D67" s="91"/>
      <c r="E67" s="91"/>
      <c r="F67" s="91"/>
      <c r="G67" s="91"/>
      <c r="H67" s="91"/>
      <c r="I67" s="202" t="s">
        <v>24</v>
      </c>
      <c r="J67" s="203"/>
      <c r="K67" s="203"/>
      <c r="L67" s="203"/>
      <c r="M67" s="204"/>
      <c r="N67" s="92">
        <f>N63+N65</f>
        <v>0</v>
      </c>
      <c r="O67" s="93"/>
      <c r="P67" s="94"/>
      <c r="Q67" s="91"/>
      <c r="R67" s="91"/>
      <c r="S67" s="91"/>
      <c r="T67" s="91"/>
      <c r="U67" s="91"/>
      <c r="V67" s="91"/>
      <c r="W67" s="91"/>
    </row>
    <row r="68" spans="1:23" ht="16.2" thickTop="1" x14ac:dyDescent="0.3">
      <c r="A68" s="90"/>
      <c r="B68" s="90"/>
      <c r="C68" s="90"/>
      <c r="D68" s="90"/>
      <c r="E68" s="90"/>
      <c r="F68" s="90"/>
    </row>
  </sheetData>
  <sheetProtection algorithmName="SHA-512" hashValue="pbUWqkM4alXumbVrOaed2mIadzA6za6rKMiKLG8KbmKLwyH1hFcVTHkTVlnkDJy654X1uBSu8efl8Wjafmj9WQ==" saltValue="gYcat9lHUVHmfrKpyjE/DA==" spinCount="100000" sheet="1" insertRows="0"/>
  <mergeCells count="67">
    <mergeCell ref="I65:M65"/>
    <mergeCell ref="I67:M67"/>
    <mergeCell ref="O10:P10"/>
    <mergeCell ref="A61:H61"/>
    <mergeCell ref="A23:H23"/>
    <mergeCell ref="I23:M23"/>
    <mergeCell ref="I63:M63"/>
    <mergeCell ref="I38:M38"/>
    <mergeCell ref="I49:M49"/>
    <mergeCell ref="I60:M60"/>
    <mergeCell ref="I61:M61"/>
    <mergeCell ref="L16:L18"/>
    <mergeCell ref="M16:M18"/>
    <mergeCell ref="A60:H60"/>
    <mergeCell ref="P25:P27"/>
    <mergeCell ref="O23:P23"/>
    <mergeCell ref="A50:A59"/>
    <mergeCell ref="A28:A37"/>
    <mergeCell ref="A39:A48"/>
    <mergeCell ref="A25:A27"/>
    <mergeCell ref="A38:H38"/>
    <mergeCell ref="A49:H49"/>
    <mergeCell ref="B26:B27"/>
    <mergeCell ref="B25:F25"/>
    <mergeCell ref="C26:D26"/>
    <mergeCell ref="E26:E27"/>
    <mergeCell ref="F26:F27"/>
    <mergeCell ref="H25:H27"/>
    <mergeCell ref="A12:B12"/>
    <mergeCell ref="A6:B6"/>
    <mergeCell ref="A2:P2"/>
    <mergeCell ref="A4:P4"/>
    <mergeCell ref="J25:J27"/>
    <mergeCell ref="G16:G18"/>
    <mergeCell ref="H16:H18"/>
    <mergeCell ref="I16:I18"/>
    <mergeCell ref="J16:J18"/>
    <mergeCell ref="A16:A22"/>
    <mergeCell ref="K16:K18"/>
    <mergeCell ref="A8:B8"/>
    <mergeCell ref="A10:B10"/>
    <mergeCell ref="N16:N18"/>
    <mergeCell ref="B16:F16"/>
    <mergeCell ref="B17:B18"/>
    <mergeCell ref="I25:I27"/>
    <mergeCell ref="G25:G27"/>
    <mergeCell ref="O60:P60"/>
    <mergeCell ref="O16:O18"/>
    <mergeCell ref="P16:P18"/>
    <mergeCell ref="K25:K27"/>
    <mergeCell ref="L25:L27"/>
    <mergeCell ref="M25:M27"/>
    <mergeCell ref="N25:N27"/>
    <mergeCell ref="O25:O27"/>
    <mergeCell ref="O38:P38"/>
    <mergeCell ref="O49:P49"/>
    <mergeCell ref="C12:H12"/>
    <mergeCell ref="K12:L12"/>
    <mergeCell ref="K10:L10"/>
    <mergeCell ref="C17:D17"/>
    <mergeCell ref="E17:E18"/>
    <mergeCell ref="F17:F18"/>
    <mergeCell ref="O6:P6"/>
    <mergeCell ref="K6:L6"/>
    <mergeCell ref="C6:H6"/>
    <mergeCell ref="C8:H8"/>
    <mergeCell ref="C10:H10"/>
  </mergeCells>
  <pageMargins left="0.11811023622047245" right="0.11811023622047245" top="0.35433070866141736" bottom="0.15748031496062992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6939-E2A9-4EA8-BE8B-0065329A09CB}">
  <dimension ref="B2:X39"/>
  <sheetViews>
    <sheetView workbookViewId="0">
      <selection activeCell="B2" sqref="B2:D2"/>
    </sheetView>
  </sheetViews>
  <sheetFormatPr defaultRowHeight="14.4" x14ac:dyDescent="0.3"/>
  <cols>
    <col min="1" max="1" width="2.77734375" customWidth="1"/>
    <col min="2" max="2" width="24.44140625" customWidth="1"/>
    <col min="3" max="3" width="20.6640625" customWidth="1"/>
    <col min="4" max="4" width="12.5546875" customWidth="1"/>
    <col min="5" max="5" width="10.88671875" customWidth="1"/>
    <col min="6" max="6" width="11" customWidth="1"/>
    <col min="7" max="7" width="14.6640625" customWidth="1"/>
    <col min="8" max="8" width="10.5546875" customWidth="1"/>
    <col min="9" max="9" width="28" customWidth="1"/>
    <col min="10" max="10" width="47.109375" customWidth="1"/>
    <col min="11" max="11" width="14.33203125" customWidth="1"/>
    <col min="12" max="12" width="16.6640625" style="77" customWidth="1"/>
    <col min="13" max="17" width="18.6640625" customWidth="1"/>
    <col min="18" max="18" width="18.6640625" style="77" customWidth="1"/>
  </cols>
  <sheetData>
    <row r="2" spans="2:18" s="109" customFormat="1" ht="41.4" customHeight="1" x14ac:dyDescent="0.3">
      <c r="B2" s="262" t="s">
        <v>19</v>
      </c>
      <c r="C2" s="263"/>
      <c r="D2" s="264"/>
      <c r="E2" s="108"/>
      <c r="F2" s="215" t="s">
        <v>82</v>
      </c>
      <c r="G2" s="216"/>
      <c r="H2" s="216"/>
      <c r="I2" s="217"/>
      <c r="J2" s="108"/>
      <c r="K2" s="108"/>
      <c r="L2" s="108"/>
      <c r="M2" s="108"/>
      <c r="N2" s="108"/>
      <c r="O2" s="108"/>
      <c r="P2" s="108"/>
      <c r="Q2" s="108"/>
      <c r="R2" s="108"/>
    </row>
    <row r="3" spans="2:18" ht="10.95" customHeight="1" x14ac:dyDescent="0.3">
      <c r="L3"/>
      <c r="R3"/>
    </row>
    <row r="4" spans="2:18" s="110" customFormat="1" ht="19.95" customHeight="1" x14ac:dyDescent="0.3">
      <c r="B4" s="110" t="s">
        <v>51</v>
      </c>
      <c r="C4" s="110" t="s">
        <v>52</v>
      </c>
    </row>
    <row r="5" spans="2:18" s="110" customFormat="1" ht="19.95" customHeight="1" x14ac:dyDescent="0.3">
      <c r="B5" s="110" t="s">
        <v>25</v>
      </c>
      <c r="C5" s="111" t="s">
        <v>53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18" s="110" customFormat="1" ht="19.95" customHeight="1" x14ac:dyDescent="0.3">
      <c r="B6" s="110" t="s">
        <v>0</v>
      </c>
      <c r="C6" s="111" t="s">
        <v>54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2:18" s="110" customFormat="1" ht="19.95" customHeight="1" x14ac:dyDescent="0.3">
      <c r="B7" s="110" t="s">
        <v>1</v>
      </c>
      <c r="C7" s="111" t="s">
        <v>60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2:18" s="110" customFormat="1" ht="19.95" customHeight="1" x14ac:dyDescent="0.3">
      <c r="B8" s="110" t="s">
        <v>55</v>
      </c>
      <c r="C8" s="111" t="s">
        <v>56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2:18" s="110" customFormat="1" ht="19.95" customHeight="1" x14ac:dyDescent="0.3">
      <c r="B9" s="110" t="s">
        <v>50</v>
      </c>
      <c r="C9" s="111" t="s">
        <v>57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2:18" s="110" customFormat="1" ht="19.95" customHeight="1" x14ac:dyDescent="0.3">
      <c r="B10" s="110" t="s">
        <v>36</v>
      </c>
      <c r="C10" s="111" t="s">
        <v>58</v>
      </c>
    </row>
    <row r="11" spans="2:18" s="110" customFormat="1" ht="33.6" customHeight="1" x14ac:dyDescent="0.3">
      <c r="B11" s="110" t="s">
        <v>59</v>
      </c>
      <c r="C11" s="237" t="s">
        <v>64</v>
      </c>
      <c r="D11" s="237"/>
      <c r="E11" s="237"/>
      <c r="F11" s="237"/>
      <c r="G11" s="237"/>
      <c r="H11" s="237"/>
      <c r="I11" s="237"/>
      <c r="J11" s="237"/>
      <c r="K11" s="237"/>
      <c r="L11" s="111"/>
      <c r="M11" s="111"/>
      <c r="N11" s="111"/>
      <c r="O11" s="111"/>
      <c r="P11" s="111"/>
      <c r="Q11" s="111"/>
      <c r="R11" s="111"/>
    </row>
    <row r="12" spans="2:18" s="109" customFormat="1" ht="19.95" customHeight="1" x14ac:dyDescent="0.3">
      <c r="B12" s="110" t="s">
        <v>61</v>
      </c>
      <c r="C12" s="112" t="s">
        <v>62</v>
      </c>
    </row>
    <row r="13" spans="2:18" s="110" customFormat="1" ht="19.95" customHeight="1" x14ac:dyDescent="0.3">
      <c r="B13" s="110" t="s">
        <v>65</v>
      </c>
      <c r="C13" s="111" t="s">
        <v>66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2:18" s="110" customFormat="1" ht="49.95" customHeight="1" x14ac:dyDescent="0.3">
      <c r="B14" s="113" t="s">
        <v>63</v>
      </c>
      <c r="C14" s="237" t="s">
        <v>71</v>
      </c>
      <c r="D14" s="237"/>
      <c r="E14" s="237"/>
      <c r="F14" s="237"/>
      <c r="G14" s="237"/>
      <c r="H14" s="237"/>
      <c r="I14" s="237"/>
      <c r="J14" s="237"/>
      <c r="K14" s="237"/>
      <c r="L14" s="111"/>
      <c r="M14" s="111"/>
      <c r="N14" s="111"/>
      <c r="O14" s="111"/>
      <c r="P14" s="111"/>
      <c r="Q14" s="111"/>
      <c r="R14" s="111"/>
    </row>
    <row r="15" spans="2:18" s="114" customFormat="1" ht="30" customHeight="1" x14ac:dyDescent="0.3">
      <c r="C15" s="269" t="s">
        <v>15</v>
      </c>
      <c r="D15" s="257" t="s">
        <v>47</v>
      </c>
      <c r="E15" s="258"/>
      <c r="F15" s="258"/>
      <c r="G15" s="258"/>
      <c r="H15" s="258"/>
      <c r="I15" s="259" t="s">
        <v>4</v>
      </c>
      <c r="J15" s="260" t="s">
        <v>30</v>
      </c>
      <c r="K15" s="260" t="s">
        <v>5</v>
      </c>
      <c r="L15" s="261" t="s">
        <v>6</v>
      </c>
      <c r="M15" s="173" t="s">
        <v>7</v>
      </c>
      <c r="N15" s="173" t="s">
        <v>8</v>
      </c>
      <c r="O15" s="173" t="s">
        <v>9</v>
      </c>
      <c r="P15" s="173" t="s">
        <v>72</v>
      </c>
      <c r="Q15" s="270" t="s">
        <v>10</v>
      </c>
      <c r="R15" s="271" t="s">
        <v>11</v>
      </c>
    </row>
    <row r="16" spans="2:18" s="114" customFormat="1" ht="30" customHeight="1" x14ac:dyDescent="0.3">
      <c r="C16" s="245"/>
      <c r="D16" s="250" t="s">
        <v>29</v>
      </c>
      <c r="E16" s="238" t="s">
        <v>28</v>
      </c>
      <c r="F16" s="238"/>
      <c r="G16" s="239" t="s">
        <v>13</v>
      </c>
      <c r="H16" s="240" t="s">
        <v>14</v>
      </c>
      <c r="I16" s="259"/>
      <c r="J16" s="260"/>
      <c r="K16" s="260"/>
      <c r="L16" s="261"/>
      <c r="M16" s="173"/>
      <c r="N16" s="173"/>
      <c r="O16" s="173"/>
      <c r="P16" s="173"/>
      <c r="Q16" s="270"/>
      <c r="R16" s="271"/>
    </row>
    <row r="17" spans="2:24" s="114" customFormat="1" ht="32.4" customHeight="1" x14ac:dyDescent="0.3">
      <c r="C17" s="246"/>
      <c r="D17" s="250"/>
      <c r="E17" s="115" t="s">
        <v>26</v>
      </c>
      <c r="F17" s="115" t="s">
        <v>27</v>
      </c>
      <c r="G17" s="239"/>
      <c r="H17" s="240"/>
      <c r="I17" s="259"/>
      <c r="J17" s="260"/>
      <c r="K17" s="260"/>
      <c r="L17" s="261"/>
      <c r="M17" s="173"/>
      <c r="N17" s="173"/>
      <c r="O17" s="173"/>
      <c r="P17" s="173"/>
      <c r="Q17" s="270"/>
      <c r="R17" s="271"/>
    </row>
    <row r="18" spans="2:24" s="114" customFormat="1" ht="13.8" x14ac:dyDescent="0.3">
      <c r="C18" s="241" t="s">
        <v>16</v>
      </c>
      <c r="D18" s="116"/>
      <c r="E18" s="117" t="s">
        <v>31</v>
      </c>
      <c r="F18" s="117"/>
      <c r="G18" s="118"/>
      <c r="H18" s="118"/>
      <c r="I18" s="118" t="s">
        <v>42</v>
      </c>
      <c r="J18" s="119" t="s">
        <v>48</v>
      </c>
      <c r="K18" s="120" t="s">
        <v>43</v>
      </c>
      <c r="L18" s="121">
        <v>45638</v>
      </c>
      <c r="M18" s="122">
        <v>100</v>
      </c>
      <c r="N18" s="123">
        <v>22</v>
      </c>
      <c r="O18" s="82">
        <f t="shared" ref="O18:O20" si="0">M18+N18</f>
        <v>122</v>
      </c>
      <c r="P18" s="123">
        <v>30</v>
      </c>
      <c r="Q18" s="120" t="s">
        <v>44</v>
      </c>
      <c r="R18" s="121">
        <v>45687</v>
      </c>
    </row>
    <row r="19" spans="2:24" s="114" customFormat="1" ht="13.8" x14ac:dyDescent="0.3">
      <c r="C19" s="242"/>
      <c r="D19" s="124"/>
      <c r="E19" s="125"/>
      <c r="F19" s="126" t="s">
        <v>31</v>
      </c>
      <c r="G19" s="125"/>
      <c r="H19" s="125"/>
      <c r="I19" s="125" t="s">
        <v>42</v>
      </c>
      <c r="J19" s="127" t="s">
        <v>49</v>
      </c>
      <c r="K19" s="128" t="s">
        <v>43</v>
      </c>
      <c r="L19" s="129">
        <v>45638</v>
      </c>
      <c r="M19" s="130">
        <v>100</v>
      </c>
      <c r="N19" s="131">
        <v>22</v>
      </c>
      <c r="O19" s="82">
        <f t="shared" ref="O19" si="1">M19+N19</f>
        <v>122</v>
      </c>
      <c r="P19" s="131">
        <v>70</v>
      </c>
      <c r="Q19" s="128" t="s">
        <v>44</v>
      </c>
      <c r="R19" s="129">
        <v>45687</v>
      </c>
    </row>
    <row r="20" spans="2:24" s="114" customFormat="1" ht="13.8" x14ac:dyDescent="0.3">
      <c r="C20" s="243"/>
      <c r="D20" s="132"/>
      <c r="E20" s="118"/>
      <c r="F20" s="118"/>
      <c r="G20" s="118"/>
      <c r="H20" s="118"/>
      <c r="I20" s="118"/>
      <c r="J20" s="118"/>
      <c r="K20" s="120"/>
      <c r="L20" s="133"/>
      <c r="M20" s="134"/>
      <c r="N20" s="123"/>
      <c r="O20" s="82">
        <f t="shared" si="0"/>
        <v>0</v>
      </c>
      <c r="P20" s="123"/>
      <c r="Q20" s="120"/>
      <c r="R20" s="133"/>
    </row>
    <row r="21" spans="2:24" s="135" customFormat="1" ht="13.95" customHeight="1" x14ac:dyDescent="0.3">
      <c r="C21" s="265" t="s">
        <v>21</v>
      </c>
      <c r="D21" s="266"/>
      <c r="E21" s="266"/>
      <c r="F21" s="266"/>
      <c r="G21" s="266"/>
      <c r="H21" s="266"/>
      <c r="I21" s="266"/>
      <c r="J21" s="266"/>
      <c r="K21" s="266"/>
      <c r="L21" s="267"/>
      <c r="M21" s="267"/>
      <c r="N21" s="268"/>
      <c r="O21" s="83"/>
      <c r="P21" s="83">
        <f>SUM(P18:P20)</f>
        <v>100</v>
      </c>
      <c r="Q21" s="213"/>
      <c r="R21" s="214"/>
    </row>
    <row r="23" spans="2:24" s="110" customFormat="1" ht="49.95" customHeight="1" x14ac:dyDescent="0.3">
      <c r="B23" s="113" t="s">
        <v>63</v>
      </c>
      <c r="C23" s="237" t="s">
        <v>75</v>
      </c>
      <c r="D23" s="237"/>
      <c r="E23" s="237"/>
      <c r="F23" s="237"/>
      <c r="G23" s="237"/>
      <c r="H23" s="237"/>
      <c r="I23" s="237"/>
      <c r="J23" s="237"/>
      <c r="K23" s="237"/>
      <c r="L23" s="111"/>
      <c r="M23" s="111"/>
      <c r="N23" s="111"/>
      <c r="O23" s="111"/>
      <c r="P23" s="111"/>
      <c r="Q23" s="111"/>
      <c r="R23" s="111"/>
    </row>
    <row r="24" spans="2:24" ht="30.6" customHeight="1" x14ac:dyDescent="0.3">
      <c r="C24" s="244" t="s">
        <v>15</v>
      </c>
      <c r="D24" s="247" t="s">
        <v>47</v>
      </c>
      <c r="E24" s="248"/>
      <c r="F24" s="248"/>
      <c r="G24" s="248"/>
      <c r="H24" s="249"/>
      <c r="I24" s="224" t="s">
        <v>4</v>
      </c>
      <c r="J24" s="227" t="s">
        <v>30</v>
      </c>
      <c r="K24" s="227" t="s">
        <v>5</v>
      </c>
      <c r="L24" s="230" t="s">
        <v>6</v>
      </c>
      <c r="M24" s="233" t="s">
        <v>7</v>
      </c>
      <c r="N24" s="233" t="s">
        <v>8</v>
      </c>
      <c r="O24" s="233" t="s">
        <v>9</v>
      </c>
      <c r="P24" s="173" t="s">
        <v>72</v>
      </c>
      <c r="Q24" s="218" t="s">
        <v>10</v>
      </c>
      <c r="R24" s="221" t="s">
        <v>11</v>
      </c>
    </row>
    <row r="25" spans="2:24" s="114" customFormat="1" ht="30" customHeight="1" x14ac:dyDescent="0.3">
      <c r="C25" s="245"/>
      <c r="D25" s="250" t="s">
        <v>29</v>
      </c>
      <c r="E25" s="238" t="s">
        <v>28</v>
      </c>
      <c r="F25" s="238"/>
      <c r="G25" s="239" t="s">
        <v>13</v>
      </c>
      <c r="H25" s="240" t="s">
        <v>14</v>
      </c>
      <c r="I25" s="225"/>
      <c r="J25" s="228"/>
      <c r="K25" s="228"/>
      <c r="L25" s="231"/>
      <c r="M25" s="234"/>
      <c r="N25" s="234"/>
      <c r="O25" s="234"/>
      <c r="P25" s="173"/>
      <c r="Q25" s="219"/>
      <c r="R25" s="222"/>
      <c r="S25" s="136"/>
      <c r="T25" s="136"/>
      <c r="U25" s="136"/>
      <c r="V25" s="136"/>
      <c r="W25" s="136"/>
      <c r="X25" s="136"/>
    </row>
    <row r="26" spans="2:24" s="114" customFormat="1" ht="30" customHeight="1" x14ac:dyDescent="0.3">
      <c r="C26" s="246"/>
      <c r="D26" s="250"/>
      <c r="E26" s="115" t="s">
        <v>26</v>
      </c>
      <c r="F26" s="115" t="s">
        <v>27</v>
      </c>
      <c r="G26" s="239"/>
      <c r="H26" s="240"/>
      <c r="I26" s="226"/>
      <c r="J26" s="229"/>
      <c r="K26" s="229"/>
      <c r="L26" s="232"/>
      <c r="M26" s="235"/>
      <c r="N26" s="235"/>
      <c r="O26" s="236"/>
      <c r="P26" s="173"/>
      <c r="Q26" s="220"/>
      <c r="R26" s="223"/>
      <c r="S26" s="136"/>
      <c r="T26" s="136"/>
      <c r="U26" s="136"/>
      <c r="V26" s="136"/>
      <c r="W26" s="136"/>
      <c r="X26" s="136"/>
    </row>
    <row r="27" spans="2:24" s="114" customFormat="1" ht="13.8" x14ac:dyDescent="0.3">
      <c r="C27" s="241" t="s">
        <v>16</v>
      </c>
      <c r="D27" s="124"/>
      <c r="E27" s="126"/>
      <c r="F27" s="126"/>
      <c r="G27" s="126"/>
      <c r="H27" s="126" t="s">
        <v>31</v>
      </c>
      <c r="I27" s="137" t="s">
        <v>76</v>
      </c>
      <c r="J27" s="138" t="s">
        <v>68</v>
      </c>
      <c r="K27" s="139" t="s">
        <v>67</v>
      </c>
      <c r="L27" s="140">
        <v>45658</v>
      </c>
      <c r="M27" s="141">
        <v>10000</v>
      </c>
      <c r="N27" s="141">
        <f>M27*0.22</f>
        <v>2200</v>
      </c>
      <c r="O27" s="82">
        <f t="shared" ref="O27:O28" si="2">M27+N27</f>
        <v>12200</v>
      </c>
      <c r="P27" s="142">
        <v>5000</v>
      </c>
      <c r="Q27" s="143" t="s">
        <v>69</v>
      </c>
      <c r="R27" s="144">
        <v>45658</v>
      </c>
      <c r="S27" s="145"/>
      <c r="T27" s="145"/>
      <c r="U27" s="145"/>
      <c r="V27" s="145"/>
      <c r="W27" s="145"/>
      <c r="X27" s="145"/>
    </row>
    <row r="28" spans="2:24" s="114" customFormat="1" ht="13.8" x14ac:dyDescent="0.3">
      <c r="C28" s="242"/>
      <c r="D28" s="124"/>
      <c r="E28" s="126"/>
      <c r="F28" s="126"/>
      <c r="G28" s="126"/>
      <c r="H28" s="126"/>
      <c r="I28" s="137"/>
      <c r="J28" s="138"/>
      <c r="K28" s="139"/>
      <c r="L28" s="140"/>
      <c r="M28" s="141"/>
      <c r="N28" s="141"/>
      <c r="O28" s="82">
        <f t="shared" si="2"/>
        <v>0</v>
      </c>
      <c r="P28" s="142">
        <v>5000</v>
      </c>
      <c r="Q28" s="143" t="s">
        <v>70</v>
      </c>
      <c r="R28" s="144">
        <v>45689</v>
      </c>
      <c r="S28" s="145"/>
      <c r="T28" s="145"/>
      <c r="U28" s="145"/>
      <c r="V28" s="145"/>
      <c r="W28" s="145"/>
      <c r="X28" s="145"/>
    </row>
    <row r="29" spans="2:24" s="114" customFormat="1" ht="13.8" x14ac:dyDescent="0.3">
      <c r="C29" s="243"/>
      <c r="D29" s="132"/>
      <c r="E29" s="117"/>
      <c r="F29" s="117"/>
      <c r="G29" s="117"/>
      <c r="H29" s="117"/>
      <c r="I29" s="146"/>
      <c r="J29" s="147"/>
      <c r="K29" s="148"/>
      <c r="L29" s="149"/>
      <c r="M29" s="150"/>
      <c r="N29" s="150"/>
      <c r="O29" s="82"/>
      <c r="P29" s="151"/>
      <c r="Q29" s="152"/>
      <c r="R29" s="153"/>
      <c r="S29" s="145"/>
      <c r="T29" s="145"/>
      <c r="U29" s="145"/>
      <c r="V29" s="145"/>
      <c r="W29" s="145"/>
      <c r="X29" s="145"/>
    </row>
    <row r="30" spans="2:24" s="114" customFormat="1" ht="13.8" x14ac:dyDescent="0.3">
      <c r="C30" s="251"/>
      <c r="D30" s="252"/>
      <c r="E30" s="252"/>
      <c r="F30" s="252"/>
      <c r="G30" s="252"/>
      <c r="H30" s="252"/>
      <c r="I30" s="252"/>
      <c r="J30" s="253"/>
      <c r="K30" s="254" t="s">
        <v>21</v>
      </c>
      <c r="L30" s="255"/>
      <c r="M30" s="255"/>
      <c r="N30" s="255"/>
      <c r="O30" s="256"/>
      <c r="P30" s="83">
        <f>SUM(P27:P29)</f>
        <v>10000</v>
      </c>
      <c r="Q30" s="213"/>
      <c r="R30" s="214"/>
      <c r="S30" s="145"/>
      <c r="T30" s="145"/>
      <c r="U30" s="145"/>
      <c r="V30" s="145"/>
      <c r="W30" s="145"/>
      <c r="X30" s="145"/>
    </row>
    <row r="32" spans="2:24" s="110" customFormat="1" ht="49.95" customHeight="1" x14ac:dyDescent="0.3">
      <c r="B32" s="113" t="s">
        <v>63</v>
      </c>
      <c r="C32" s="237" t="s">
        <v>77</v>
      </c>
      <c r="D32" s="237"/>
      <c r="E32" s="237"/>
      <c r="F32" s="237"/>
      <c r="G32" s="237"/>
      <c r="H32" s="237"/>
      <c r="I32" s="237"/>
      <c r="J32" s="237"/>
      <c r="K32" s="237"/>
      <c r="L32" s="111"/>
      <c r="M32" s="111"/>
      <c r="N32" s="111"/>
      <c r="O32" s="111"/>
      <c r="P32" s="111"/>
      <c r="Q32" s="111"/>
      <c r="R32" s="111"/>
    </row>
    <row r="33" spans="3:24" ht="30.6" customHeight="1" x14ac:dyDescent="0.3">
      <c r="C33" s="244" t="s">
        <v>15</v>
      </c>
      <c r="D33" s="247" t="s">
        <v>47</v>
      </c>
      <c r="E33" s="248"/>
      <c r="F33" s="248"/>
      <c r="G33" s="248"/>
      <c r="H33" s="249"/>
      <c r="I33" s="224" t="s">
        <v>4</v>
      </c>
      <c r="J33" s="227" t="s">
        <v>30</v>
      </c>
      <c r="K33" s="227" t="s">
        <v>5</v>
      </c>
      <c r="L33" s="230" t="s">
        <v>6</v>
      </c>
      <c r="M33" s="233" t="s">
        <v>7</v>
      </c>
      <c r="N33" s="233" t="s">
        <v>8</v>
      </c>
      <c r="O33" s="233" t="s">
        <v>9</v>
      </c>
      <c r="P33" s="173" t="s">
        <v>72</v>
      </c>
      <c r="Q33" s="218" t="s">
        <v>10</v>
      </c>
      <c r="R33" s="221" t="s">
        <v>11</v>
      </c>
    </row>
    <row r="34" spans="3:24" s="114" customFormat="1" ht="30" customHeight="1" x14ac:dyDescent="0.3">
      <c r="C34" s="245"/>
      <c r="D34" s="250" t="s">
        <v>29</v>
      </c>
      <c r="E34" s="238" t="s">
        <v>28</v>
      </c>
      <c r="F34" s="238"/>
      <c r="G34" s="239" t="s">
        <v>13</v>
      </c>
      <c r="H34" s="240" t="s">
        <v>14</v>
      </c>
      <c r="I34" s="225"/>
      <c r="J34" s="228"/>
      <c r="K34" s="228"/>
      <c r="L34" s="231"/>
      <c r="M34" s="234"/>
      <c r="N34" s="234"/>
      <c r="O34" s="234"/>
      <c r="P34" s="173"/>
      <c r="Q34" s="219"/>
      <c r="R34" s="222"/>
      <c r="S34" s="136"/>
      <c r="T34" s="136"/>
      <c r="U34" s="136"/>
      <c r="V34" s="136"/>
      <c r="W34" s="136"/>
      <c r="X34" s="136"/>
    </row>
    <row r="35" spans="3:24" s="114" customFormat="1" ht="30" customHeight="1" x14ac:dyDescent="0.3">
      <c r="C35" s="246"/>
      <c r="D35" s="250"/>
      <c r="E35" s="115" t="s">
        <v>26</v>
      </c>
      <c r="F35" s="115" t="s">
        <v>27</v>
      </c>
      <c r="G35" s="239"/>
      <c r="H35" s="240"/>
      <c r="I35" s="226"/>
      <c r="J35" s="229"/>
      <c r="K35" s="229"/>
      <c r="L35" s="232"/>
      <c r="M35" s="235"/>
      <c r="N35" s="235"/>
      <c r="O35" s="236"/>
      <c r="P35" s="173"/>
      <c r="Q35" s="220"/>
      <c r="R35" s="223"/>
      <c r="S35" s="136"/>
      <c r="T35" s="136"/>
      <c r="U35" s="136"/>
      <c r="V35" s="136"/>
      <c r="W35" s="136"/>
      <c r="X35" s="136"/>
    </row>
    <row r="36" spans="3:24" s="114" customFormat="1" ht="13.8" x14ac:dyDescent="0.3">
      <c r="C36" s="241" t="s">
        <v>16</v>
      </c>
      <c r="D36" s="124"/>
      <c r="E36" s="126"/>
      <c r="F36" s="126"/>
      <c r="G36" s="126" t="s">
        <v>31</v>
      </c>
      <c r="H36" s="126"/>
      <c r="I36" s="137" t="s">
        <v>78</v>
      </c>
      <c r="J36" s="138" t="s">
        <v>79</v>
      </c>
      <c r="K36" s="139" t="s">
        <v>80</v>
      </c>
      <c r="L36" s="140">
        <v>45611</v>
      </c>
      <c r="M36" s="141">
        <v>1000</v>
      </c>
      <c r="N36" s="141">
        <f>M36*0.22</f>
        <v>220</v>
      </c>
      <c r="O36" s="82">
        <f t="shared" ref="O36:O37" si="3">M36+N36</f>
        <v>1220</v>
      </c>
      <c r="P36" s="142">
        <v>800</v>
      </c>
      <c r="Q36" s="143" t="s">
        <v>69</v>
      </c>
      <c r="R36" s="144">
        <v>45626</v>
      </c>
      <c r="S36" s="145"/>
      <c r="T36" s="145"/>
      <c r="U36" s="145"/>
      <c r="V36" s="145"/>
      <c r="W36" s="145"/>
      <c r="X36" s="145"/>
    </row>
    <row r="37" spans="3:24" s="114" customFormat="1" ht="13.8" x14ac:dyDescent="0.3">
      <c r="C37" s="242"/>
      <c r="D37" s="124"/>
      <c r="E37" s="126"/>
      <c r="F37" s="126"/>
      <c r="G37" s="126"/>
      <c r="H37" s="126"/>
      <c r="I37" s="137"/>
      <c r="J37" s="138"/>
      <c r="K37" s="139"/>
      <c r="L37" s="140"/>
      <c r="M37" s="141"/>
      <c r="N37" s="141"/>
      <c r="O37" s="82">
        <f t="shared" si="3"/>
        <v>0</v>
      </c>
      <c r="P37" s="142">
        <v>200</v>
      </c>
      <c r="Q37" s="143" t="s">
        <v>81</v>
      </c>
      <c r="R37" s="144">
        <v>45642</v>
      </c>
      <c r="S37" s="145"/>
      <c r="T37" s="145"/>
      <c r="U37" s="145"/>
      <c r="V37" s="145"/>
      <c r="W37" s="145"/>
      <c r="X37" s="145"/>
    </row>
    <row r="38" spans="3:24" s="114" customFormat="1" ht="13.8" x14ac:dyDescent="0.3">
      <c r="C38" s="243"/>
      <c r="D38" s="132"/>
      <c r="E38" s="117"/>
      <c r="F38" s="117"/>
      <c r="G38" s="117"/>
      <c r="H38" s="117"/>
      <c r="I38" s="146"/>
      <c r="J38" s="147"/>
      <c r="K38" s="148"/>
      <c r="L38" s="149"/>
      <c r="M38" s="150"/>
      <c r="N38" s="150"/>
      <c r="O38" s="82"/>
      <c r="P38" s="151"/>
      <c r="Q38" s="152"/>
      <c r="R38" s="153"/>
      <c r="S38" s="145"/>
      <c r="T38" s="145"/>
      <c r="U38" s="145"/>
      <c r="V38" s="145"/>
      <c r="W38" s="145"/>
      <c r="X38" s="145"/>
    </row>
    <row r="39" spans="3:24" s="114" customFormat="1" ht="13.8" x14ac:dyDescent="0.3">
      <c r="C39" s="251"/>
      <c r="D39" s="252"/>
      <c r="E39" s="252"/>
      <c r="F39" s="252"/>
      <c r="G39" s="252"/>
      <c r="H39" s="252"/>
      <c r="I39" s="252"/>
      <c r="J39" s="253"/>
      <c r="K39" s="254" t="s">
        <v>21</v>
      </c>
      <c r="L39" s="255"/>
      <c r="M39" s="255"/>
      <c r="N39" s="255"/>
      <c r="O39" s="256"/>
      <c r="P39" s="83">
        <f>SUM(P36:P38)</f>
        <v>1000</v>
      </c>
      <c r="Q39" s="213"/>
      <c r="R39" s="214"/>
      <c r="S39" s="145"/>
      <c r="T39" s="145"/>
      <c r="U39" s="145"/>
      <c r="V39" s="145"/>
      <c r="W39" s="145"/>
      <c r="X39" s="145"/>
    </row>
  </sheetData>
  <sheetProtection algorithmName="SHA-512" hashValue="nhdVd1P1uSIzJu4Mgy/kmx7cZNnuHJ60Btvlkis4IMXROW/PzsHLI+UqmuDr/2KNqUM/t4FXjCEg0FMD4534Bw==" saltValue="yYNrohNyGKAudF7FoZHmOg==" spinCount="100000" sheet="1" objects="1" scenarios="1"/>
  <mergeCells count="65">
    <mergeCell ref="Q21:R21"/>
    <mergeCell ref="O15:O17"/>
    <mergeCell ref="P15:P17"/>
    <mergeCell ref="Q15:Q17"/>
    <mergeCell ref="R15:R17"/>
    <mergeCell ref="C11:K11"/>
    <mergeCell ref="B2:D2"/>
    <mergeCell ref="C14:K14"/>
    <mergeCell ref="C21:N21"/>
    <mergeCell ref="C18:C20"/>
    <mergeCell ref="D16:D17"/>
    <mergeCell ref="E16:F16"/>
    <mergeCell ref="G16:G17"/>
    <mergeCell ref="H16:H17"/>
    <mergeCell ref="C15:C17"/>
    <mergeCell ref="C32:K32"/>
    <mergeCell ref="C39:J39"/>
    <mergeCell ref="K39:O39"/>
    <mergeCell ref="M15:M17"/>
    <mergeCell ref="N15:N17"/>
    <mergeCell ref="D15:H15"/>
    <mergeCell ref="I15:I17"/>
    <mergeCell ref="J15:J17"/>
    <mergeCell ref="K15:K17"/>
    <mergeCell ref="L15:L17"/>
    <mergeCell ref="C27:C29"/>
    <mergeCell ref="C30:J30"/>
    <mergeCell ref="K30:O30"/>
    <mergeCell ref="C24:C26"/>
    <mergeCell ref="D34:D35"/>
    <mergeCell ref="Q30:R30"/>
    <mergeCell ref="R24:R26"/>
    <mergeCell ref="D25:D26"/>
    <mergeCell ref="H25:H26"/>
    <mergeCell ref="E25:F25"/>
    <mergeCell ref="G25:G26"/>
    <mergeCell ref="M24:M26"/>
    <mergeCell ref="N24:N26"/>
    <mergeCell ref="O24:O26"/>
    <mergeCell ref="P24:P26"/>
    <mergeCell ref="Q24:Q26"/>
    <mergeCell ref="D24:H24"/>
    <mergeCell ref="L24:L26"/>
    <mergeCell ref="E34:F34"/>
    <mergeCell ref="G34:G35"/>
    <mergeCell ref="H34:H35"/>
    <mergeCell ref="C36:C38"/>
    <mergeCell ref="C33:C35"/>
    <mergeCell ref="D33:H33"/>
    <mergeCell ref="Q39:R39"/>
    <mergeCell ref="F2:I2"/>
    <mergeCell ref="P33:P35"/>
    <mergeCell ref="Q33:Q35"/>
    <mergeCell ref="R33:R35"/>
    <mergeCell ref="I33:I35"/>
    <mergeCell ref="J33:J35"/>
    <mergeCell ref="K33:K35"/>
    <mergeCell ref="L33:L35"/>
    <mergeCell ref="M33:M35"/>
    <mergeCell ref="N33:N35"/>
    <mergeCell ref="O33:O35"/>
    <mergeCell ref="C23:K23"/>
    <mergeCell ref="I24:I26"/>
    <mergeCell ref="J24:J26"/>
    <mergeCell ref="K24:K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Titoli spesa rendicontati</vt:lpstr>
      <vt:lpstr>Istruzioni di compilazione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Notargiacomo</dc:creator>
  <cp:lastModifiedBy>Melissa Paoletti</cp:lastModifiedBy>
  <cp:lastPrinted>2025-11-03T11:07:11Z</cp:lastPrinted>
  <dcterms:created xsi:type="dcterms:W3CDTF">2025-09-04T13:39:40Z</dcterms:created>
  <dcterms:modified xsi:type="dcterms:W3CDTF">2025-11-04T09:59:31Z</dcterms:modified>
</cp:coreProperties>
</file>