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backupFile="1" codeName="Questa_cartella_di_lavoro"/>
  <mc:AlternateContent xmlns:mc="http://schemas.openxmlformats.org/markup-compatibility/2006">
    <mc:Choice Requires="x15">
      <x15ac:absPath xmlns:x15ac="http://schemas.microsoft.com/office/spreadsheetml/2010/11/ac" url="C:\Users\simonesecondi\Desktop\"/>
    </mc:Choice>
  </mc:AlternateContent>
  <bookViews>
    <workbookView xWindow="-120" yWindow="-120" windowWidth="20730" windowHeight="11160" tabRatio="849"/>
  </bookViews>
  <sheets>
    <sheet name="Copertina" sheetId="19" r:id="rId1"/>
    <sheet name="Riepilogo Costi" sheetId="1" r:id="rId2"/>
    <sheet name="Personale" sheetId="2" r:id="rId3"/>
    <sheet name="Attrezzature" sheetId="6" r:id="rId4"/>
    <sheet name="Consulenze" sheetId="5" r:id="rId5"/>
    <sheet name="Materiali" sheetId="17" r:id="rId6"/>
    <sheet name="Spese Generali" sheetId="18" r:id="rId7"/>
  </sheets>
  <definedNames>
    <definedName name="_xlnm.Print_Area" localSheetId="3">Attrezzature!$A$1:$R$50</definedName>
    <definedName name="_xlnm.Print_Area" localSheetId="4">Consulenze!$A$1:$P$47</definedName>
    <definedName name="_xlnm.Print_Area" localSheetId="5">Materiali!$A$1:$O$51</definedName>
    <definedName name="_xlnm.Print_Area" localSheetId="2">Personale!$A$1:$S$71</definedName>
    <definedName name="_xlnm.Print_Area" localSheetId="6">'Spese Generali'!$A$1:$G$38</definedName>
  </definedNames>
  <calcPr calcId="152511"/>
</workbook>
</file>

<file path=xl/calcChain.xml><?xml version="1.0" encoding="utf-8"?>
<calcChain xmlns="http://schemas.openxmlformats.org/spreadsheetml/2006/main">
  <c r="Q8" i="2" l="1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5" i="17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5" i="18"/>
  <c r="D50" i="17"/>
  <c r="K10" i="5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5" i="18"/>
  <c r="E37" i="18"/>
  <c r="E36" i="18"/>
  <c r="E27" i="18"/>
  <c r="F37" i="18"/>
  <c r="F36" i="18"/>
  <c r="C30" i="18"/>
  <c r="C29" i="18"/>
  <c r="C50" i="17"/>
  <c r="C49" i="17"/>
  <c r="C44" i="17"/>
  <c r="C43" i="17"/>
  <c r="J5" i="17"/>
  <c r="J6" i="17"/>
  <c r="J7" i="17"/>
  <c r="J8" i="17"/>
  <c r="J9" i="17"/>
  <c r="J10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5" i="17"/>
  <c r="K5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4" i="5"/>
  <c r="E38" i="18" l="1"/>
  <c r="T6" i="6"/>
  <c r="T7" i="6"/>
  <c r="T8" i="6"/>
  <c r="T10" i="6"/>
  <c r="T11" i="6"/>
  <c r="T12" i="6"/>
  <c r="T13" i="6"/>
  <c r="T14" i="6"/>
  <c r="T15" i="6"/>
  <c r="T16" i="6"/>
  <c r="T17" i="6"/>
  <c r="T18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N6" i="6"/>
  <c r="N7" i="6"/>
  <c r="N8" i="6"/>
  <c r="N9" i="6"/>
  <c r="T9" i="6" s="1"/>
  <c r="N10" i="6"/>
  <c r="N11" i="6"/>
  <c r="N12" i="6"/>
  <c r="N13" i="6"/>
  <c r="N14" i="6"/>
  <c r="N15" i="6"/>
  <c r="N16" i="6"/>
  <c r="N17" i="6"/>
  <c r="N18" i="6"/>
  <c r="N19" i="6"/>
  <c r="T19" i="6" s="1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5" i="6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60" i="2"/>
  <c r="U61" i="2"/>
  <c r="U62" i="2"/>
  <c r="U63" i="2"/>
  <c r="U64" i="2"/>
  <c r="U65" i="2"/>
  <c r="U66" i="2"/>
  <c r="R42" i="2"/>
  <c r="R43" i="2"/>
  <c r="R44" i="2"/>
  <c r="R45" i="2"/>
  <c r="R46" i="2"/>
  <c r="R47" i="2"/>
  <c r="R48" i="2"/>
  <c r="R49" i="2"/>
  <c r="O42" i="2"/>
  <c r="O43" i="2"/>
  <c r="O44" i="2"/>
  <c r="O45" i="2"/>
  <c r="O46" i="2"/>
  <c r="O47" i="2"/>
  <c r="O48" i="2"/>
  <c r="O49" i="2"/>
  <c r="K42" i="2"/>
  <c r="K43" i="2"/>
  <c r="K44" i="2"/>
  <c r="K45" i="2"/>
  <c r="K46" i="2"/>
  <c r="K47" i="2"/>
  <c r="K48" i="2"/>
  <c r="K49" i="2"/>
  <c r="J42" i="2"/>
  <c r="J43" i="2"/>
  <c r="J44" i="2"/>
  <c r="J45" i="2"/>
  <c r="J46" i="2"/>
  <c r="J47" i="2"/>
  <c r="J48" i="2"/>
  <c r="J49" i="2"/>
  <c r="H42" i="2"/>
  <c r="H43" i="2"/>
  <c r="H44" i="2"/>
  <c r="H45" i="2"/>
  <c r="H46" i="2"/>
  <c r="H47" i="2"/>
  <c r="H48" i="2"/>
  <c r="H49" i="2"/>
  <c r="F42" i="2"/>
  <c r="F43" i="2"/>
  <c r="F44" i="2"/>
  <c r="F45" i="2"/>
  <c r="F46" i="2"/>
  <c r="F47" i="2"/>
  <c r="F48" i="2"/>
  <c r="F49" i="2"/>
  <c r="T5" i="6" l="1"/>
  <c r="Q5" i="6"/>
  <c r="N37" i="5"/>
  <c r="G15" i="1"/>
  <c r="E15" i="1"/>
  <c r="P14" i="1"/>
  <c r="D49" i="17"/>
  <c r="C46" i="5"/>
  <c r="P13" i="1" s="1"/>
  <c r="C45" i="5"/>
  <c r="O13" i="1" s="1"/>
  <c r="C40" i="5"/>
  <c r="G13" i="1" s="1"/>
  <c r="C39" i="5"/>
  <c r="C49" i="6"/>
  <c r="P12" i="1" s="1"/>
  <c r="D48" i="6"/>
  <c r="C48" i="6"/>
  <c r="O12" i="1" s="1"/>
  <c r="C43" i="6"/>
  <c r="C42" i="6"/>
  <c r="P40" i="6"/>
  <c r="O7" i="2"/>
  <c r="O9" i="2"/>
  <c r="O65" i="2"/>
  <c r="O66" i="2"/>
  <c r="J65" i="2"/>
  <c r="J66" i="2"/>
  <c r="M67" i="2"/>
  <c r="O11" i="1" s="1"/>
  <c r="O64" i="2"/>
  <c r="J64" i="2"/>
  <c r="O63" i="2"/>
  <c r="J63" i="2"/>
  <c r="O62" i="2"/>
  <c r="J62" i="2"/>
  <c r="O61" i="2"/>
  <c r="J61" i="2"/>
  <c r="O60" i="2"/>
  <c r="J60" i="2"/>
  <c r="O59" i="2"/>
  <c r="U59" i="2" s="1"/>
  <c r="J59" i="2"/>
  <c r="O58" i="2"/>
  <c r="J58" i="2"/>
  <c r="O57" i="2"/>
  <c r="J57" i="2"/>
  <c r="O56" i="2"/>
  <c r="J56" i="2"/>
  <c r="O55" i="2"/>
  <c r="J55" i="2"/>
  <c r="O54" i="2"/>
  <c r="J54" i="2"/>
  <c r="O53" i="2"/>
  <c r="J53" i="2"/>
  <c r="O52" i="2"/>
  <c r="J52" i="2"/>
  <c r="O51" i="2"/>
  <c r="J51" i="2"/>
  <c r="O50" i="2"/>
  <c r="J50" i="2"/>
  <c r="O41" i="2"/>
  <c r="J41" i="2"/>
  <c r="O40" i="2"/>
  <c r="J40" i="2"/>
  <c r="O39" i="2"/>
  <c r="J39" i="2"/>
  <c r="O38" i="2"/>
  <c r="J38" i="2"/>
  <c r="O37" i="2"/>
  <c r="J37" i="2"/>
  <c r="O36" i="2"/>
  <c r="J36" i="2"/>
  <c r="O35" i="2"/>
  <c r="J35" i="2"/>
  <c r="O34" i="2"/>
  <c r="J34" i="2"/>
  <c r="O33" i="2"/>
  <c r="J33" i="2"/>
  <c r="O32" i="2"/>
  <c r="J32" i="2"/>
  <c r="O31" i="2"/>
  <c r="J31" i="2"/>
  <c r="O30" i="2"/>
  <c r="J30" i="2"/>
  <c r="O29" i="2"/>
  <c r="J29" i="2"/>
  <c r="O28" i="2"/>
  <c r="J28" i="2"/>
  <c r="O27" i="2"/>
  <c r="J27" i="2"/>
  <c r="O26" i="2"/>
  <c r="J26" i="2"/>
  <c r="O25" i="2"/>
  <c r="J25" i="2"/>
  <c r="O24" i="2"/>
  <c r="J24" i="2"/>
  <c r="O23" i="2"/>
  <c r="J23" i="2"/>
  <c r="O22" i="2"/>
  <c r="J22" i="2"/>
  <c r="O21" i="2"/>
  <c r="J21" i="2"/>
  <c r="O20" i="2"/>
  <c r="J20" i="2"/>
  <c r="O19" i="2"/>
  <c r="J19" i="2"/>
  <c r="O18" i="2"/>
  <c r="J18" i="2"/>
  <c r="O17" i="2"/>
  <c r="J17" i="2"/>
  <c r="O16" i="2"/>
  <c r="J16" i="2"/>
  <c r="O15" i="2"/>
  <c r="J15" i="2"/>
  <c r="O14" i="2"/>
  <c r="J14" i="2"/>
  <c r="O13" i="2"/>
  <c r="J13" i="2"/>
  <c r="O12" i="2"/>
  <c r="J12" i="2"/>
  <c r="O11" i="2"/>
  <c r="J11" i="2"/>
  <c r="O10" i="2"/>
  <c r="J10" i="2"/>
  <c r="J9" i="2"/>
  <c r="O8" i="2"/>
  <c r="J8" i="2"/>
  <c r="J7" i="2"/>
  <c r="O6" i="2"/>
  <c r="J6" i="2"/>
  <c r="J5" i="2"/>
  <c r="C41" i="5" l="1"/>
  <c r="C50" i="6"/>
  <c r="O37" i="5"/>
  <c r="D46" i="5"/>
  <c r="E13" i="1"/>
  <c r="C44" i="6"/>
  <c r="C45" i="17"/>
  <c r="D45" i="5"/>
  <c r="D47" i="5" s="1"/>
  <c r="C31" i="18"/>
  <c r="F27" i="18" s="1"/>
  <c r="O14" i="1"/>
  <c r="Q14" i="1" s="1"/>
  <c r="M41" i="17"/>
  <c r="Q13" i="1"/>
  <c r="C47" i="5"/>
  <c r="N67" i="2"/>
  <c r="P11" i="1" s="1"/>
  <c r="O5" i="2"/>
  <c r="J67" i="2"/>
  <c r="Q12" i="1"/>
  <c r="O67" i="2" l="1"/>
  <c r="N70" i="2" s="1"/>
  <c r="C51" i="17"/>
  <c r="D51" i="17"/>
  <c r="Q11" i="1"/>
  <c r="M70" i="2" l="1"/>
  <c r="O15" i="1"/>
  <c r="O16" i="1" s="1"/>
  <c r="P15" i="1"/>
  <c r="F38" i="18" l="1"/>
  <c r="Q15" i="1"/>
  <c r="Q16" i="1" s="1"/>
  <c r="O21" i="1" s="1"/>
  <c r="P16" i="1"/>
  <c r="P21" i="1" l="1"/>
  <c r="F8" i="2"/>
  <c r="F7" i="2"/>
  <c r="P7" i="2" s="1"/>
  <c r="F10" i="2"/>
  <c r="F6" i="2"/>
  <c r="P6" i="2" s="1"/>
  <c r="F9" i="2"/>
  <c r="R15" i="1"/>
  <c r="E14" i="1"/>
  <c r="G14" i="1"/>
  <c r="H10" i="2"/>
  <c r="H9" i="2"/>
  <c r="H8" i="2"/>
  <c r="H7" i="2"/>
  <c r="Q7" i="2" s="1"/>
  <c r="H6" i="2"/>
  <c r="Q6" i="2" s="1"/>
  <c r="D27" i="1"/>
  <c r="E67" i="2"/>
  <c r="J11" i="17"/>
  <c r="F63" i="2"/>
  <c r="D11" i="1"/>
  <c r="F66" i="2"/>
  <c r="H66" i="2"/>
  <c r="F11" i="2"/>
  <c r="H11" i="2"/>
  <c r="F12" i="2"/>
  <c r="H12" i="2"/>
  <c r="F13" i="2"/>
  <c r="H13" i="2"/>
  <c r="F14" i="2"/>
  <c r="H14" i="2"/>
  <c r="F15" i="2"/>
  <c r="H15" i="2"/>
  <c r="F16" i="2"/>
  <c r="H16" i="2"/>
  <c r="F17" i="2"/>
  <c r="H17" i="2"/>
  <c r="F18" i="2"/>
  <c r="H18" i="2"/>
  <c r="F19" i="2"/>
  <c r="H19" i="2"/>
  <c r="F20" i="2"/>
  <c r="H20" i="2"/>
  <c r="F21" i="2"/>
  <c r="H21" i="2"/>
  <c r="F22" i="2"/>
  <c r="H22" i="2"/>
  <c r="F23" i="2"/>
  <c r="H23" i="2"/>
  <c r="F24" i="2"/>
  <c r="H24" i="2"/>
  <c r="F25" i="2"/>
  <c r="H25" i="2"/>
  <c r="F26" i="2"/>
  <c r="H26" i="2"/>
  <c r="F27" i="2"/>
  <c r="H27" i="2"/>
  <c r="F28" i="2"/>
  <c r="H28" i="2"/>
  <c r="F29" i="2"/>
  <c r="H29" i="2"/>
  <c r="F30" i="2"/>
  <c r="H30" i="2"/>
  <c r="F31" i="2"/>
  <c r="H31" i="2"/>
  <c r="F32" i="2"/>
  <c r="H32" i="2"/>
  <c r="F33" i="2"/>
  <c r="H33" i="2"/>
  <c r="F34" i="2"/>
  <c r="H34" i="2"/>
  <c r="F35" i="2"/>
  <c r="H35" i="2"/>
  <c r="F36" i="2"/>
  <c r="H36" i="2"/>
  <c r="F37" i="2"/>
  <c r="H37" i="2"/>
  <c r="F38" i="2"/>
  <c r="H38" i="2"/>
  <c r="F39" i="2"/>
  <c r="H39" i="2"/>
  <c r="F40" i="2"/>
  <c r="H40" i="2"/>
  <c r="F41" i="2"/>
  <c r="H41" i="2"/>
  <c r="F50" i="2"/>
  <c r="H50" i="2"/>
  <c r="F51" i="2"/>
  <c r="H51" i="2"/>
  <c r="F52" i="2"/>
  <c r="H52" i="2"/>
  <c r="F53" i="2"/>
  <c r="H53" i="2"/>
  <c r="F54" i="2"/>
  <c r="H54" i="2"/>
  <c r="F55" i="2"/>
  <c r="H55" i="2"/>
  <c r="F56" i="2"/>
  <c r="H56" i="2"/>
  <c r="F57" i="2"/>
  <c r="H57" i="2"/>
  <c r="F58" i="2"/>
  <c r="H58" i="2"/>
  <c r="F59" i="2"/>
  <c r="H59" i="2"/>
  <c r="F60" i="2"/>
  <c r="H60" i="2"/>
  <c r="F61" i="2"/>
  <c r="H61" i="2"/>
  <c r="F62" i="2"/>
  <c r="H62" i="2"/>
  <c r="H63" i="2"/>
  <c r="F64" i="2"/>
  <c r="H64" i="2"/>
  <c r="F65" i="2"/>
  <c r="H65" i="2"/>
  <c r="F12" i="1"/>
  <c r="B16" i="1"/>
  <c r="D12" i="1"/>
  <c r="D13" i="1"/>
  <c r="D14" i="1"/>
  <c r="D15" i="1"/>
  <c r="C16" i="1"/>
  <c r="C27" i="18"/>
  <c r="K9" i="5"/>
  <c r="K11" i="5"/>
  <c r="K12" i="5"/>
  <c r="K13" i="5"/>
  <c r="J12" i="17"/>
  <c r="J13" i="17"/>
  <c r="J15" i="17"/>
  <c r="J16" i="17"/>
  <c r="J17" i="17"/>
  <c r="J18" i="17"/>
  <c r="E12" i="1"/>
  <c r="G12" i="1"/>
  <c r="S12" i="1" s="1"/>
  <c r="V12" i="1" s="1"/>
  <c r="K41" i="17"/>
  <c r="J14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I41" i="17"/>
  <c r="H41" i="17"/>
  <c r="J37" i="5"/>
  <c r="K4" i="5"/>
  <c r="K6" i="5"/>
  <c r="K7" i="5"/>
  <c r="K8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L37" i="5"/>
  <c r="I37" i="5"/>
  <c r="G67" i="2"/>
  <c r="R65" i="2" l="1"/>
  <c r="K65" i="2"/>
  <c r="D49" i="6"/>
  <c r="D50" i="6" s="1"/>
  <c r="K37" i="5"/>
  <c r="K66" i="2"/>
  <c r="R66" i="2"/>
  <c r="N40" i="6"/>
  <c r="H15" i="1"/>
  <c r="S15" i="1"/>
  <c r="V15" i="1" s="1"/>
  <c r="U15" i="1"/>
  <c r="J41" i="17"/>
  <c r="I14" i="1"/>
  <c r="J14" i="1" s="1"/>
  <c r="R14" i="1"/>
  <c r="H14" i="1"/>
  <c r="S14" i="1"/>
  <c r="V14" i="1" s="1"/>
  <c r="N41" i="17"/>
  <c r="L14" i="1"/>
  <c r="F13" i="1"/>
  <c r="R13" i="1"/>
  <c r="K12" i="1"/>
  <c r="R12" i="1"/>
  <c r="I12" i="1"/>
  <c r="J12" i="1" s="1"/>
  <c r="L12" i="1"/>
  <c r="H12" i="1"/>
  <c r="R6" i="2"/>
  <c r="K6" i="2"/>
  <c r="U6" i="2" s="1"/>
  <c r="R61" i="2"/>
  <c r="K61" i="2"/>
  <c r="K59" i="2"/>
  <c r="R59" i="2"/>
  <c r="K57" i="2"/>
  <c r="R57" i="2"/>
  <c r="R55" i="2"/>
  <c r="K55" i="2"/>
  <c r="R53" i="2"/>
  <c r="K53" i="2"/>
  <c r="K51" i="2"/>
  <c r="R51" i="2"/>
  <c r="K41" i="2"/>
  <c r="R41" i="2"/>
  <c r="R39" i="2"/>
  <c r="K39" i="2"/>
  <c r="R37" i="2"/>
  <c r="K37" i="2"/>
  <c r="K35" i="2"/>
  <c r="R35" i="2"/>
  <c r="K33" i="2"/>
  <c r="R33" i="2"/>
  <c r="R31" i="2"/>
  <c r="K31" i="2"/>
  <c r="R29" i="2"/>
  <c r="K29" i="2"/>
  <c r="K27" i="2"/>
  <c r="R27" i="2"/>
  <c r="K25" i="2"/>
  <c r="R25" i="2"/>
  <c r="R23" i="2"/>
  <c r="K23" i="2"/>
  <c r="R21" i="2"/>
  <c r="K21" i="2"/>
  <c r="K19" i="2"/>
  <c r="R19" i="2"/>
  <c r="K17" i="2"/>
  <c r="R17" i="2"/>
  <c r="R15" i="2"/>
  <c r="K15" i="2"/>
  <c r="R13" i="2"/>
  <c r="K13" i="2"/>
  <c r="U13" i="2" s="1"/>
  <c r="K11" i="2"/>
  <c r="U11" i="2" s="1"/>
  <c r="R11" i="2"/>
  <c r="R63" i="2"/>
  <c r="K63" i="2"/>
  <c r="R10" i="2"/>
  <c r="K10" i="2"/>
  <c r="U10" i="2" s="1"/>
  <c r="K64" i="2"/>
  <c r="R64" i="2"/>
  <c r="K7" i="2"/>
  <c r="U7" i="2" s="1"/>
  <c r="R7" i="2"/>
  <c r="K62" i="2"/>
  <c r="R62" i="2"/>
  <c r="R60" i="2"/>
  <c r="K60" i="2"/>
  <c r="R58" i="2"/>
  <c r="K58" i="2"/>
  <c r="K56" i="2"/>
  <c r="R56" i="2"/>
  <c r="K54" i="2"/>
  <c r="R54" i="2"/>
  <c r="R52" i="2"/>
  <c r="K52" i="2"/>
  <c r="R50" i="2"/>
  <c r="K50" i="2"/>
  <c r="K40" i="2"/>
  <c r="R40" i="2"/>
  <c r="K38" i="2"/>
  <c r="R38" i="2"/>
  <c r="R36" i="2"/>
  <c r="K36" i="2"/>
  <c r="R34" i="2"/>
  <c r="K34" i="2"/>
  <c r="K32" i="2"/>
  <c r="R32" i="2"/>
  <c r="K30" i="2"/>
  <c r="R30" i="2"/>
  <c r="R28" i="2"/>
  <c r="K28" i="2"/>
  <c r="R26" i="2"/>
  <c r="K26" i="2"/>
  <c r="K24" i="2"/>
  <c r="R24" i="2"/>
  <c r="K22" i="2"/>
  <c r="R22" i="2"/>
  <c r="K20" i="2"/>
  <c r="R20" i="2"/>
  <c r="R18" i="2"/>
  <c r="K18" i="2"/>
  <c r="R16" i="2"/>
  <c r="K16" i="2"/>
  <c r="K14" i="2"/>
  <c r="R14" i="2"/>
  <c r="K12" i="2"/>
  <c r="U12" i="2" s="1"/>
  <c r="R12" i="2"/>
  <c r="K9" i="2"/>
  <c r="U9" i="2" s="1"/>
  <c r="R9" i="2"/>
  <c r="K8" i="2"/>
  <c r="U8" i="2" s="1"/>
  <c r="R8" i="2"/>
  <c r="D16" i="1"/>
  <c r="B21" i="1" s="1"/>
  <c r="F15" i="1"/>
  <c r="I15" i="1"/>
  <c r="J15" i="1" s="1"/>
  <c r="K15" i="1"/>
  <c r="K13" i="1"/>
  <c r="L15" i="1"/>
  <c r="F14" i="1"/>
  <c r="K14" i="1"/>
  <c r="Q40" i="6" l="1"/>
  <c r="C21" i="1"/>
  <c r="M14" i="1"/>
  <c r="M12" i="1"/>
  <c r="T15" i="1"/>
  <c r="W15" i="1" s="1"/>
  <c r="U14" i="1"/>
  <c r="T14" i="1"/>
  <c r="W14" i="1" s="1"/>
  <c r="S13" i="1"/>
  <c r="V13" i="1" s="1"/>
  <c r="U13" i="1"/>
  <c r="T12" i="1"/>
  <c r="W12" i="1" s="1"/>
  <c r="U12" i="1"/>
  <c r="H13" i="1"/>
  <c r="L13" i="1"/>
  <c r="I13" i="1"/>
  <c r="J13" i="1" s="1"/>
  <c r="M15" i="1"/>
  <c r="T13" i="1" l="1"/>
  <c r="W13" i="1" s="1"/>
  <c r="M13" i="1"/>
  <c r="F5" i="2" l="1"/>
  <c r="P5" i="2" s="1"/>
  <c r="H5" i="2"/>
  <c r="Q5" i="2" l="1"/>
  <c r="Q67" i="2" s="1"/>
  <c r="H67" i="2"/>
  <c r="G11" i="1" s="1"/>
  <c r="K5" i="2"/>
  <c r="U5" i="2" s="1"/>
  <c r="P67" i="2"/>
  <c r="F67" i="2"/>
  <c r="K67" i="2" l="1"/>
  <c r="H70" i="2" s="1"/>
  <c r="G16" i="1"/>
  <c r="H16" i="1" s="1"/>
  <c r="H11" i="1"/>
  <c r="L11" i="1"/>
  <c r="L16" i="1" s="1"/>
  <c r="E11" i="1"/>
  <c r="K11" i="1" s="1"/>
  <c r="S11" i="1"/>
  <c r="S16" i="1" s="1"/>
  <c r="V16" i="1" s="1"/>
  <c r="R5" i="2"/>
  <c r="R67" i="2" s="1"/>
  <c r="F70" i="2" l="1"/>
  <c r="R11" i="1"/>
  <c r="R16" i="1" s="1"/>
  <c r="U16" i="1" s="1"/>
  <c r="F11" i="1"/>
  <c r="E16" i="1"/>
  <c r="F16" i="1" s="1"/>
  <c r="M11" i="1"/>
  <c r="M16" i="1" s="1"/>
  <c r="V11" i="1"/>
  <c r="I11" i="1"/>
  <c r="K16" i="1"/>
  <c r="I16" i="1" l="1"/>
  <c r="J11" i="1"/>
  <c r="T11" i="1"/>
  <c r="W11" i="1" s="1"/>
  <c r="U11" i="1"/>
  <c r="E21" i="1"/>
  <c r="T16" i="1" l="1"/>
  <c r="W16" i="1" s="1"/>
  <c r="G21" i="1"/>
  <c r="J16" i="1"/>
</calcChain>
</file>

<file path=xl/sharedStrings.xml><?xml version="1.0" encoding="utf-8"?>
<sst xmlns="http://schemas.openxmlformats.org/spreadsheetml/2006/main" count="204" uniqueCount="106">
  <si>
    <t>TOTALE</t>
  </si>
  <si>
    <t>Ore</t>
  </si>
  <si>
    <t>Descrizione</t>
  </si>
  <si>
    <t>Fornitore</t>
  </si>
  <si>
    <t>Numero fattura</t>
  </si>
  <si>
    <t>Data fattura</t>
  </si>
  <si>
    <t>Costo ammissibile</t>
  </si>
  <si>
    <t>Importo</t>
  </si>
  <si>
    <t>Ricerca Industriale</t>
  </si>
  <si>
    <t>Sviluppo Sperimentale</t>
  </si>
  <si>
    <t>Cognome</t>
  </si>
  <si>
    <t>Nome</t>
  </si>
  <si>
    <t>Totale</t>
  </si>
  <si>
    <t>RI/SS</t>
  </si>
  <si>
    <t>RI</t>
  </si>
  <si>
    <t>SS</t>
  </si>
  <si>
    <t>Q.TA'</t>
  </si>
  <si>
    <t>dal</t>
  </si>
  <si>
    <t>al</t>
  </si>
  <si>
    <t>Numero Quietanza</t>
  </si>
  <si>
    <t>Data Quietanza</t>
  </si>
  <si>
    <t>% di utilizzo nel progetto</t>
  </si>
  <si>
    <t>Costo complessivo</t>
  </si>
  <si>
    <t>Importo imponibile</t>
  </si>
  <si>
    <t>IVA</t>
  </si>
  <si>
    <t>Imponto complessivo fattura</t>
  </si>
  <si>
    <t>Quota di costo imputata al Progetto</t>
  </si>
  <si>
    <t>Descrizione spesa</t>
  </si>
  <si>
    <t>Costo imputato al Progetto</t>
  </si>
  <si>
    <t>Tabella 3 - Strumentazioni, Attrezzature e/o Macchinari</t>
  </si>
  <si>
    <t>Tabella 5 - Materiali</t>
  </si>
  <si>
    <t>Tabella 6 - Spese Generali supplementari</t>
  </si>
  <si>
    <t>Tipologia di spesa</t>
  </si>
  <si>
    <t>Ricerca industriale
(RI)</t>
  </si>
  <si>
    <t>Sviluppo sperimentale
(SS)</t>
  </si>
  <si>
    <t>Totale spesa rendicontata</t>
  </si>
  <si>
    <t>(*) Comprende il costo delle Consulenze per attività di ricerca, delle Consulenze per attività esecutive (prestazioni di terzi) e dei Beni immateriali</t>
  </si>
  <si>
    <t>Costi sostenuti</t>
  </si>
  <si>
    <t>(1) Ai sensi dell'art. 38, comma 3 del DPR 28/12/2000 n. 445 "Le istanze e le dichiarazioni inviate per via telematica sono valide: a) se sottoscritte mediante la firma digitale, basata su di un certificato qualificato, rilasciato da un certificatore accreditato, e generata mediante un dispositivo per la creazione di una firma sicura"
(2) Ai sensi dell'art. 21, comma 3 del D.Lgs. 07/03/2005 n. 82 "L'apposizione ad un documento informatico di una firma digitale o di un altro tipo di firma elettronica qualificata basata su un certificato elettronico revocato, scaduto o sospeso equivale a mancata sottoscrizione."</t>
  </si>
  <si>
    <t>Tabella 4 - Consulenze</t>
  </si>
  <si>
    <t>Tabella 2 - Tabella riepilogo costo del Personale dipendente di ricerca</t>
  </si>
  <si>
    <t>Beni immateriali</t>
  </si>
  <si>
    <t>Cons. per attività di ricerca</t>
  </si>
  <si>
    <t>Cons. per attività esecutive</t>
  </si>
  <si>
    <t>Partita IVA</t>
  </si>
  <si>
    <t xml:space="preserve">Denominazione </t>
  </si>
  <si>
    <t>Sede legale</t>
  </si>
  <si>
    <t>Ubicazione intervento</t>
  </si>
  <si>
    <t>Soggetto Beneficiario</t>
  </si>
  <si>
    <t>Il Progetto di ricerca industriale e sviluppo sperimentale oggetto delle agevolazioni è stato ultimato in data</t>
  </si>
  <si>
    <r>
      <t xml:space="preserve">Firma digitale del Legale rappresentante </t>
    </r>
    <r>
      <rPr>
        <i/>
        <sz val="9"/>
        <rFont val="Arial"/>
        <family val="2"/>
      </rPr>
      <t>(1 e 2)</t>
    </r>
  </si>
  <si>
    <t>Progetto di ricerca industriale e sviluppo sperimentale</t>
  </si>
  <si>
    <t xml:space="preserve">Titolo </t>
  </si>
  <si>
    <t>Determina Dirigenziale di approvazione Progetto di R&amp;S</t>
  </si>
  <si>
    <t>n°</t>
  </si>
  <si>
    <t>Data</t>
  </si>
  <si>
    <t>% attuazione RI</t>
  </si>
  <si>
    <t>% attuazione SS</t>
  </si>
  <si>
    <t>% attuazione totale</t>
  </si>
  <si>
    <t>N.B. Nell'intero documento compilare soltanto le celle contrassegnate in giallo</t>
  </si>
  <si>
    <t>Spesa ammessa</t>
  </si>
  <si>
    <t>Spesa rendicontata</t>
  </si>
  <si>
    <r>
      <t xml:space="preserve">Quota annuale di ammortamento
</t>
    </r>
    <r>
      <rPr>
        <i/>
        <sz val="10"/>
        <rFont val="Arial"/>
        <family val="2"/>
      </rPr>
      <t>(in %)</t>
    </r>
  </si>
  <si>
    <r>
      <t xml:space="preserve">Periodo di vita utile
</t>
    </r>
    <r>
      <rPr>
        <i/>
        <sz val="10"/>
        <rFont val="Arial"/>
        <family val="2"/>
      </rPr>
      <t xml:space="preserve">(in mesi) </t>
    </r>
  </si>
  <si>
    <r>
      <t xml:space="preserve">Utilizzo effettivo
</t>
    </r>
    <r>
      <rPr>
        <i/>
        <sz val="10"/>
        <rFont val="Arial"/>
        <family val="2"/>
      </rPr>
      <t>(in mesi)</t>
    </r>
  </si>
  <si>
    <t>Costo standard ammesso</t>
  </si>
  <si>
    <t>Numero Quietanza (cro)</t>
  </si>
  <si>
    <t>Data Quietanza (cro)</t>
  </si>
  <si>
    <t>Dirigenziale</t>
  </si>
  <si>
    <t>Quadro</t>
  </si>
  <si>
    <t>Qualifica/livello inquadramento</t>
  </si>
  <si>
    <t>Spesa ammessa e non rendicontata</t>
  </si>
  <si>
    <t>Riepilogo Valutazione Esperto Scientifico</t>
  </si>
  <si>
    <t>Giudizio Esperto scientifico</t>
  </si>
  <si>
    <t>SPESA VALUTATA AMMISSIBILE</t>
  </si>
  <si>
    <t>SPESA VALUTATA NON AMMISSIBILE</t>
  </si>
  <si>
    <t>TOTALE SPESA VALUTATA DALL'ESPERTO</t>
  </si>
  <si>
    <t>Totale AMMISSIBILE</t>
  </si>
  <si>
    <t>Totale
NON AMMISSIBILE</t>
  </si>
  <si>
    <t>Totale
SPESA VALUTATA</t>
  </si>
  <si>
    <t>Ripartizione percentuale tra RI e SS</t>
  </si>
  <si>
    <t>Alert</t>
  </si>
  <si>
    <t>Totale AMMESSO</t>
  </si>
  <si>
    <t>Importo RI
non ammesso</t>
  </si>
  <si>
    <t>Importo SS
non ammesso</t>
  </si>
  <si>
    <t>Totale
NON AMMESSO</t>
  </si>
  <si>
    <t>Note esperto</t>
  </si>
  <si>
    <t>Importo
AMMESSO</t>
  </si>
  <si>
    <t>Importo
NON AMMESSO</t>
  </si>
  <si>
    <t>Giudizio esperto scientifico x attività</t>
  </si>
  <si>
    <t>AMMESSO</t>
  </si>
  <si>
    <t>NON AMMESSO</t>
  </si>
  <si>
    <r>
      <t>AVVISO A</t>
    </r>
    <r>
      <rPr>
        <b/>
        <i/>
        <sz val="18"/>
        <rFont val="Arial"/>
        <family val="2"/>
      </rPr>
      <t xml:space="preserve"> </t>
    </r>
    <r>
      <rPr>
        <b/>
        <sz val="18"/>
        <rFont val="Arial"/>
        <family val="2"/>
      </rPr>
      <t xml:space="preserve">SOSTEGNO DEI PROGETTI DI RICERCA INDUSTRIALE E SVILUPPO SPERIMENTALE 2020 </t>
    </r>
  </si>
  <si>
    <r>
      <rPr>
        <i/>
        <sz val="10"/>
        <rFont val="Arial"/>
        <family val="2"/>
      </rPr>
      <t>(riportare solo in caso di percezione degli anticipi sul contributo concesso ai sensi dell’art. 10.1 del Bando)</t>
    </r>
    <r>
      <rPr>
        <sz val="10"/>
        <rFont val="Arial"/>
        <family val="2"/>
      </rPr>
      <t xml:space="preserve"> L’impresa ha fruito dell’anticipo sul contributo concesso nella misura di € </t>
    </r>
  </si>
  <si>
    <t>TABELLE DI RENDICONTAZIONE</t>
  </si>
  <si>
    <t>Riepilogo dei costi rendicontati</t>
  </si>
  <si>
    <t>TABELLA 1</t>
  </si>
  <si>
    <r>
      <t xml:space="preserve">Personale dipendente di ricerca </t>
    </r>
    <r>
      <rPr>
        <i/>
        <sz val="12"/>
        <rFont val="Arial"/>
        <family val="2"/>
      </rPr>
      <t>(Tabella 2)</t>
    </r>
  </si>
  <si>
    <r>
      <t xml:space="preserve">Strumentazioni, Attrezzature e/o Macchinari </t>
    </r>
    <r>
      <rPr>
        <i/>
        <sz val="12"/>
        <rFont val="Arial"/>
        <family val="2"/>
      </rPr>
      <t>(Tabella 3)</t>
    </r>
  </si>
  <si>
    <r>
      <t xml:space="preserve">Consulenze </t>
    </r>
    <r>
      <rPr>
        <i/>
        <sz val="12"/>
        <rFont val="Arial"/>
        <family val="2"/>
      </rPr>
      <t>(*)  (Tabella 4)</t>
    </r>
  </si>
  <si>
    <r>
      <t xml:space="preserve">Materiali </t>
    </r>
    <r>
      <rPr>
        <i/>
        <sz val="12"/>
        <rFont val="Arial"/>
        <family val="2"/>
      </rPr>
      <t>(Tabella 5)</t>
    </r>
  </si>
  <si>
    <r>
      <t>Spese Generali supplementari (</t>
    </r>
    <r>
      <rPr>
        <i/>
        <sz val="12"/>
        <rFont val="Arial"/>
        <family val="2"/>
      </rPr>
      <t>Tabella 6)</t>
    </r>
  </si>
  <si>
    <t>Impiegato/Operaio</t>
  </si>
  <si>
    <t>Il sottoscritto ................................................. - nato a ........................... il ............................  in qualità di legale rappresentante della suddetta impresa ............................................  dichiara di rendere tutte le informazioni indicate nel presente documento e, pertanto, nelle successive tabelle 1 - 2 - 3 - 4 - 5 - 6 ai sensi degli artt. 47 e 48 del D.P.R. 28/12/2000 n. 445 e di essere consapevole delle responsabilità penali cui può andare incontro in caso di dichiarazione mendace o di esibizione di atto falso o contenente dati non rispondenti a verità, ai sensi dell'art. 76 del D.P.R. 28/12/2000 n. 445.</t>
  </si>
  <si>
    <t>Importo 
RI</t>
  </si>
  <si>
    <t>Importo 
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</si>
</sst>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€&quot;\ * #,##0.00_-;\-&quot;€&quot;\ * #,##0.00_-;_-&quot;€&quot;\ * &quot;-&quot;??_-;_-@_-"/>
    <numFmt numFmtId="164" formatCode="_-* #,##0.00\ &quot;€&quot;_-;\-* #,##0.00\ &quot;€&quot;_-;_-* &quot;-&quot;??\ &quot;€&quot;_-;_-@_-"/>
    <numFmt numFmtId="165" formatCode="dd/mm/yy;@"/>
    <numFmt numFmtId="166" formatCode="0_ ;\-0\ "/>
    <numFmt numFmtId="167" formatCode="_-[$$-409]* #,##0.00_ ;_-[$$-409]* \-#,##0.00\ ;_-[$$-409]* &quot;-&quot;??_ ;_-@_ "/>
    <numFmt numFmtId="168" formatCode="_-* #,##0.00\ [$€-410]_-;\-* #,##0.00\ [$€-410]_-;_-* &quot;-&quot;??\ [$€-410]_-;_-@_-"/>
    <numFmt numFmtId="169" formatCode="_-[$€-410]\ * #,##0.00_-;\-[$€-410]\ * #,##0.00_-;_-[$€-410]\ * &quot;-&quot;??_-;_-@_-"/>
    <numFmt numFmtId="170" formatCode="#,##0.00\ &quot;€&quot;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12"/>
      <color theme="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name val="Arial"/>
      <family val="2"/>
    </font>
    <font>
      <sz val="10"/>
      <name val="Arial"/>
    </font>
    <font>
      <b/>
      <sz val="9"/>
      <name val="Arial"/>
      <family val="2"/>
    </font>
    <font>
      <sz val="11"/>
      <color rgb="FFFF0000"/>
      <name val="Calibri"/>
      <family val="2"/>
      <scheme val="minor"/>
    </font>
    <font>
      <b/>
      <sz val="12"/>
      <color rgb="FF0070C0"/>
      <name val="Arial"/>
      <family val="2"/>
    </font>
    <font>
      <b/>
      <sz val="12"/>
      <color rgb="FFFF0000"/>
      <name val="Arial"/>
      <family val="2"/>
    </font>
    <font>
      <sz val="12"/>
      <color rgb="FF0070C0"/>
      <name val="Arial"/>
      <family val="2"/>
    </font>
    <font>
      <sz val="12"/>
      <color rgb="FFFF0000"/>
      <name val="Arial"/>
      <family val="2"/>
    </font>
    <font>
      <b/>
      <u/>
      <sz val="10"/>
      <color rgb="FF0070C0"/>
      <name val="Arial"/>
      <family val="2"/>
    </font>
    <font>
      <b/>
      <sz val="11"/>
      <color rgb="FF0070C0"/>
      <name val="Arial"/>
      <family val="2"/>
    </font>
    <font>
      <sz val="14"/>
      <color theme="1"/>
      <name val="Calibri"/>
      <family val="2"/>
      <scheme val="minor"/>
    </font>
    <font>
      <b/>
      <u/>
      <sz val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sz val="12"/>
      <color rgb="FFFF0000"/>
      <name val="Calibri"/>
      <family val="2"/>
      <scheme val="minor"/>
    </font>
    <font>
      <sz val="12"/>
      <color theme="1"/>
      <name val="Arial"/>
      <family val="2"/>
    </font>
    <font>
      <b/>
      <u/>
      <sz val="12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12"/>
      <color theme="0"/>
      <name val="Arial"/>
      <family val="2"/>
    </font>
    <font>
      <b/>
      <u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FA7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8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451">
    <xf numFmtId="0" fontId="0" fillId="0" borderId="0" xfId="0"/>
    <xf numFmtId="0" fontId="28" fillId="3" borderId="0" xfId="0" applyFont="1" applyFill="1"/>
    <xf numFmtId="0" fontId="0" fillId="3" borderId="0" xfId="0" applyFont="1" applyFill="1"/>
    <xf numFmtId="0" fontId="28" fillId="3" borderId="19" xfId="0" applyFont="1" applyFill="1" applyBorder="1"/>
    <xf numFmtId="0" fontId="31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justify" wrapText="1"/>
    </xf>
    <xf numFmtId="0" fontId="28" fillId="3" borderId="0" xfId="0" applyFont="1" applyFill="1" applyAlignment="1">
      <alignment horizontal="justify" wrapText="1"/>
    </xf>
    <xf numFmtId="0" fontId="28" fillId="3" borderId="0" xfId="0" applyFont="1" applyFill="1" applyAlignment="1">
      <alignment horizontal="center"/>
    </xf>
    <xf numFmtId="0" fontId="33" fillId="3" borderId="20" xfId="0" applyFont="1" applyFill="1" applyBorder="1" applyAlignment="1">
      <alignment horizontal="justify" vertical="center" wrapText="1"/>
    </xf>
    <xf numFmtId="0" fontId="28" fillId="3" borderId="20" xfId="0" applyFont="1" applyFill="1" applyBorder="1" applyAlignment="1">
      <alignment horizontal="justify" vertical="center" wrapText="1"/>
    </xf>
    <xf numFmtId="165" fontId="32" fillId="3" borderId="20" xfId="0" applyNumberFormat="1" applyFont="1" applyFill="1" applyBorder="1" applyAlignment="1" applyProtection="1">
      <alignment horizontal="center" vertical="center"/>
      <protection locked="0"/>
    </xf>
    <xf numFmtId="0" fontId="28" fillId="3" borderId="20" xfId="0" applyFont="1" applyFill="1" applyBorder="1"/>
    <xf numFmtId="0" fontId="33" fillId="3" borderId="0" xfId="0" applyFont="1" applyFill="1" applyAlignment="1" applyProtection="1">
      <alignment horizontal="justify" vertical="center" wrapText="1"/>
    </xf>
    <xf numFmtId="0" fontId="32" fillId="3" borderId="0" xfId="0" applyFont="1" applyFill="1"/>
    <xf numFmtId="0" fontId="33" fillId="3" borderId="0" xfId="0" applyFont="1" applyFill="1"/>
    <xf numFmtId="0" fontId="34" fillId="3" borderId="0" xfId="0" applyFont="1" applyFill="1"/>
    <xf numFmtId="0" fontId="32" fillId="3" borderId="0" xfId="0" applyFont="1" applyFill="1" applyAlignment="1" applyProtection="1">
      <alignment horizontal="justify" vertical="center" wrapText="1"/>
    </xf>
    <xf numFmtId="0" fontId="5" fillId="3" borderId="0" xfId="0" applyFont="1" applyFill="1" applyProtection="1"/>
    <xf numFmtId="0" fontId="9" fillId="3" borderId="0" xfId="0" applyFont="1" applyFill="1" applyAlignment="1" applyProtection="1">
      <alignment horizontal="center" vertical="center"/>
    </xf>
    <xf numFmtId="0" fontId="0" fillId="3" borderId="0" xfId="0" applyFill="1" applyProtection="1"/>
    <xf numFmtId="0" fontId="10" fillId="3" borderId="0" xfId="0" applyFont="1" applyFill="1" applyProtection="1"/>
    <xf numFmtId="0" fontId="8" fillId="3" borderId="0" xfId="0" applyFont="1" applyFill="1" applyAlignment="1" applyProtection="1">
      <alignment horizontal="center" vertical="center"/>
    </xf>
    <xf numFmtId="0" fontId="10" fillId="3" borderId="0" xfId="0" applyFont="1" applyFill="1" applyAlignment="1" applyProtection="1">
      <alignment horizontal="left" vertical="center"/>
    </xf>
    <xf numFmtId="0" fontId="10" fillId="3" borderId="0" xfId="0" applyFont="1" applyFill="1" applyAlignment="1" applyProtection="1">
      <alignment vertical="center"/>
    </xf>
    <xf numFmtId="4" fontId="10" fillId="3" borderId="0" xfId="0" applyNumberFormat="1" applyFont="1" applyFill="1" applyProtection="1"/>
    <xf numFmtId="0" fontId="0" fillId="3" borderId="47" xfId="0" applyFill="1" applyBorder="1" applyProtection="1"/>
    <xf numFmtId="0" fontId="8" fillId="3" borderId="1" xfId="0" applyFont="1" applyFill="1" applyBorder="1" applyAlignment="1" applyProtection="1">
      <alignment horizontal="center" vertical="center"/>
    </xf>
    <xf numFmtId="0" fontId="8" fillId="3" borderId="21" xfId="0" applyFont="1" applyFill="1" applyBorder="1" applyAlignment="1" applyProtection="1">
      <alignment horizontal="center" vertical="center" wrapText="1"/>
    </xf>
    <xf numFmtId="4" fontId="8" fillId="3" borderId="1" xfId="0" applyNumberFormat="1" applyFont="1" applyFill="1" applyBorder="1" applyAlignment="1" applyProtection="1">
      <alignment horizontal="center" vertical="center" wrapText="1"/>
    </xf>
    <xf numFmtId="4" fontId="8" fillId="3" borderId="22" xfId="0" applyNumberFormat="1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center" vertical="center" wrapText="1"/>
    </xf>
    <xf numFmtId="4" fontId="13" fillId="3" borderId="1" xfId="0" applyNumberFormat="1" applyFont="1" applyFill="1" applyBorder="1" applyAlignment="1" applyProtection="1">
      <alignment horizontal="center" vertical="center" wrapText="1"/>
    </xf>
    <xf numFmtId="4" fontId="8" fillId="3" borderId="1" xfId="0" applyNumberFormat="1" applyFont="1" applyFill="1" applyBorder="1" applyAlignment="1" applyProtection="1">
      <alignment horizontal="center" vertical="center"/>
    </xf>
    <xf numFmtId="4" fontId="13" fillId="3" borderId="22" xfId="0" applyNumberFormat="1" applyFont="1" applyFill="1" applyBorder="1" applyAlignment="1" applyProtection="1">
      <alignment horizontal="center" vertical="center" wrapText="1"/>
    </xf>
    <xf numFmtId="0" fontId="39" fillId="3" borderId="21" xfId="0" applyFont="1" applyFill="1" applyBorder="1" applyAlignment="1" applyProtection="1">
      <alignment horizontal="center" vertical="center" wrapText="1"/>
    </xf>
    <xf numFmtId="4" fontId="39" fillId="3" borderId="1" xfId="0" applyNumberFormat="1" applyFont="1" applyFill="1" applyBorder="1" applyAlignment="1" applyProtection="1">
      <alignment horizontal="center" vertical="center" wrapText="1"/>
    </xf>
    <xf numFmtId="4" fontId="39" fillId="3" borderId="22" xfId="0" applyNumberFormat="1" applyFont="1" applyFill="1" applyBorder="1" applyAlignment="1" applyProtection="1">
      <alignment horizontal="center" vertical="center" wrapText="1"/>
    </xf>
    <xf numFmtId="0" fontId="40" fillId="3" borderId="21" xfId="0" applyFont="1" applyFill="1" applyBorder="1" applyAlignment="1" applyProtection="1">
      <alignment horizontal="center" vertical="center" wrapText="1"/>
    </xf>
    <xf numFmtId="4" fontId="40" fillId="3" borderId="1" xfId="0" applyNumberFormat="1" applyFont="1" applyFill="1" applyBorder="1" applyAlignment="1" applyProtection="1">
      <alignment horizontal="center" vertical="center" wrapText="1"/>
    </xf>
    <xf numFmtId="4" fontId="40" fillId="3" borderId="22" xfId="0" applyNumberFormat="1" applyFont="1" applyFill="1" applyBorder="1" applyAlignment="1" applyProtection="1">
      <alignment horizontal="center" vertical="center" wrapText="1"/>
    </xf>
    <xf numFmtId="4" fontId="8" fillId="3" borderId="22" xfId="0" applyNumberFormat="1" applyFont="1" applyFill="1" applyBorder="1" applyAlignment="1" applyProtection="1">
      <alignment horizontal="center" vertical="center" wrapText="1"/>
    </xf>
    <xf numFmtId="169" fontId="5" fillId="3" borderId="23" xfId="3" applyNumberFormat="1" applyFont="1" applyFill="1" applyBorder="1" applyAlignment="1" applyProtection="1">
      <alignment vertical="center"/>
    </xf>
    <xf numFmtId="169" fontId="5" fillId="3" borderId="3" xfId="3" applyNumberFormat="1" applyFont="1" applyFill="1" applyBorder="1" applyAlignment="1" applyProtection="1">
      <alignment vertical="center"/>
    </xf>
    <xf numFmtId="169" fontId="8" fillId="3" borderId="24" xfId="3" applyNumberFormat="1" applyFont="1" applyFill="1" applyBorder="1" applyAlignment="1" applyProtection="1">
      <alignment vertical="center"/>
    </xf>
    <xf numFmtId="10" fontId="15" fillId="3" borderId="6" xfId="2" applyNumberFormat="1" applyFont="1" applyFill="1" applyBorder="1" applyAlignment="1" applyProtection="1">
      <alignment horizontal="center" vertical="center"/>
    </xf>
    <xf numFmtId="169" fontId="8" fillId="3" borderId="3" xfId="3" applyNumberFormat="1" applyFont="1" applyFill="1" applyBorder="1" applyAlignment="1" applyProtection="1">
      <alignment vertical="center"/>
    </xf>
    <xf numFmtId="10" fontId="15" fillId="3" borderId="24" xfId="2" applyNumberFormat="1" applyFont="1" applyFill="1" applyBorder="1" applyAlignment="1" applyProtection="1">
      <alignment horizontal="center" vertical="center"/>
    </xf>
    <xf numFmtId="169" fontId="5" fillId="3" borderId="35" xfId="3" applyNumberFormat="1" applyFont="1" applyFill="1" applyBorder="1" applyAlignment="1" applyProtection="1">
      <alignment vertical="center"/>
    </xf>
    <xf numFmtId="169" fontId="5" fillId="3" borderId="6" xfId="3" applyNumberFormat="1" applyFont="1" applyFill="1" applyBorder="1" applyAlignment="1" applyProtection="1">
      <alignment vertical="center"/>
    </xf>
    <xf numFmtId="169" fontId="8" fillId="3" borderId="36" xfId="3" applyNumberFormat="1" applyFont="1" applyFill="1" applyBorder="1" applyAlignment="1" applyProtection="1">
      <alignment vertical="center"/>
    </xf>
    <xf numFmtId="0" fontId="0" fillId="3" borderId="0" xfId="0" applyFill="1" applyAlignment="1" applyProtection="1">
      <alignment vertical="center"/>
    </xf>
    <xf numFmtId="44" fontId="41" fillId="3" borderId="23" xfId="0" applyNumberFormat="1" applyFont="1" applyFill="1" applyBorder="1" applyAlignment="1" applyProtection="1">
      <alignment vertical="center"/>
    </xf>
    <xf numFmtId="44" fontId="41" fillId="3" borderId="3" xfId="0" applyNumberFormat="1" applyFont="1" applyFill="1" applyBorder="1" applyAlignment="1" applyProtection="1">
      <alignment vertical="center"/>
    </xf>
    <xf numFmtId="44" fontId="42" fillId="3" borderId="23" xfId="0" applyNumberFormat="1" applyFont="1" applyFill="1" applyBorder="1" applyAlignment="1" applyProtection="1">
      <alignment vertical="center"/>
    </xf>
    <xf numFmtId="44" fontId="42" fillId="3" borderId="3" xfId="0" applyNumberFormat="1" applyFont="1" applyFill="1" applyBorder="1" applyAlignment="1" applyProtection="1">
      <alignment vertical="center"/>
    </xf>
    <xf numFmtId="44" fontId="5" fillId="3" borderId="23" xfId="0" applyNumberFormat="1" applyFont="1" applyFill="1" applyBorder="1" applyAlignment="1" applyProtection="1">
      <alignment vertical="center"/>
    </xf>
    <xf numFmtId="44" fontId="5" fillId="3" borderId="3" xfId="0" applyNumberFormat="1" applyFont="1" applyFill="1" applyBorder="1" applyAlignment="1" applyProtection="1">
      <alignment vertical="center"/>
    </xf>
    <xf numFmtId="169" fontId="5" fillId="3" borderId="25" xfId="3" applyNumberFormat="1" applyFont="1" applyFill="1" applyBorder="1" applyAlignment="1" applyProtection="1">
      <alignment vertical="center"/>
    </xf>
    <xf numFmtId="169" fontId="5" fillId="3" borderId="4" xfId="3" applyNumberFormat="1" applyFont="1" applyFill="1" applyBorder="1" applyAlignment="1" applyProtection="1">
      <alignment vertical="center"/>
    </xf>
    <xf numFmtId="169" fontId="8" fillId="3" borderId="26" xfId="3" applyNumberFormat="1" applyFont="1" applyFill="1" applyBorder="1" applyAlignment="1" applyProtection="1">
      <alignment vertical="center"/>
    </xf>
    <xf numFmtId="10" fontId="15" fillId="3" borderId="4" xfId="2" applyNumberFormat="1" applyFont="1" applyFill="1" applyBorder="1" applyAlignment="1" applyProtection="1">
      <alignment horizontal="center" vertical="center"/>
    </xf>
    <xf numFmtId="169" fontId="8" fillId="3" borderId="4" xfId="3" applyNumberFormat="1" applyFont="1" applyFill="1" applyBorder="1" applyAlignment="1" applyProtection="1">
      <alignment vertical="center"/>
    </xf>
    <xf numFmtId="10" fontId="15" fillId="3" borderId="26" xfId="2" applyNumberFormat="1" applyFont="1" applyFill="1" applyBorder="1" applyAlignment="1" applyProtection="1">
      <alignment horizontal="center" vertical="center"/>
    </xf>
    <xf numFmtId="44" fontId="41" fillId="3" borderId="25" xfId="0" applyNumberFormat="1" applyFont="1" applyFill="1" applyBorder="1" applyAlignment="1" applyProtection="1">
      <alignment vertical="center"/>
    </xf>
    <xf numFmtId="44" fontId="41" fillId="3" borderId="4" xfId="0" applyNumberFormat="1" applyFont="1" applyFill="1" applyBorder="1" applyAlignment="1" applyProtection="1">
      <alignment vertical="center"/>
    </xf>
    <xf numFmtId="44" fontId="42" fillId="3" borderId="25" xfId="0" applyNumberFormat="1" applyFont="1" applyFill="1" applyBorder="1" applyAlignment="1" applyProtection="1">
      <alignment vertical="center"/>
    </xf>
    <xf numFmtId="44" fontId="42" fillId="3" borderId="4" xfId="0" applyNumberFormat="1" applyFont="1" applyFill="1" applyBorder="1" applyAlignment="1" applyProtection="1">
      <alignment vertical="center"/>
    </xf>
    <xf numFmtId="44" fontId="5" fillId="3" borderId="25" xfId="0" applyNumberFormat="1" applyFont="1" applyFill="1" applyBorder="1" applyAlignment="1" applyProtection="1">
      <alignment vertical="center"/>
    </xf>
    <xf numFmtId="44" fontId="5" fillId="3" borderId="4" xfId="0" applyNumberFormat="1" applyFont="1" applyFill="1" applyBorder="1" applyAlignment="1" applyProtection="1">
      <alignment vertical="center"/>
    </xf>
    <xf numFmtId="169" fontId="5" fillId="3" borderId="27" xfId="3" applyNumberFormat="1" applyFont="1" applyFill="1" applyBorder="1" applyAlignment="1" applyProtection="1">
      <alignment vertical="center"/>
    </xf>
    <xf numFmtId="169" fontId="5" fillId="3" borderId="14" xfId="3" applyNumberFormat="1" applyFont="1" applyFill="1" applyBorder="1" applyAlignment="1" applyProtection="1">
      <alignment vertical="center"/>
    </xf>
    <xf numFmtId="169" fontId="8" fillId="3" borderId="28" xfId="3" applyNumberFormat="1" applyFont="1" applyFill="1" applyBorder="1" applyAlignment="1" applyProtection="1">
      <alignment vertical="center"/>
    </xf>
    <xf numFmtId="10" fontId="15" fillId="3" borderId="11" xfId="2" applyNumberFormat="1" applyFont="1" applyFill="1" applyBorder="1" applyAlignment="1" applyProtection="1">
      <alignment horizontal="center" vertical="center"/>
    </xf>
    <xf numFmtId="169" fontId="8" fillId="3" borderId="14" xfId="3" applyNumberFormat="1" applyFont="1" applyFill="1" applyBorder="1" applyAlignment="1" applyProtection="1">
      <alignment vertical="center"/>
    </xf>
    <xf numFmtId="10" fontId="15" fillId="3" borderId="34" xfId="2" applyNumberFormat="1" applyFont="1" applyFill="1" applyBorder="1" applyAlignment="1" applyProtection="1">
      <alignment horizontal="center" vertical="center"/>
    </xf>
    <xf numFmtId="169" fontId="5" fillId="3" borderId="37" xfId="3" applyNumberFormat="1" applyFont="1" applyFill="1" applyBorder="1" applyAlignment="1" applyProtection="1">
      <alignment vertical="center"/>
    </xf>
    <xf numFmtId="169" fontId="5" fillId="3" borderId="15" xfId="3" applyNumberFormat="1" applyFont="1" applyFill="1" applyBorder="1" applyAlignment="1" applyProtection="1">
      <alignment vertical="center"/>
    </xf>
    <xf numFmtId="169" fontId="8" fillId="3" borderId="38" xfId="3" applyNumberFormat="1" applyFont="1" applyFill="1" applyBorder="1" applyAlignment="1" applyProtection="1">
      <alignment vertical="center"/>
    </xf>
    <xf numFmtId="44" fontId="41" fillId="3" borderId="50" xfId="0" applyNumberFormat="1" applyFont="1" applyFill="1" applyBorder="1" applyAlignment="1" applyProtection="1">
      <alignment vertical="center"/>
    </xf>
    <xf numFmtId="44" fontId="41" fillId="3" borderId="5" xfId="0" applyNumberFormat="1" applyFont="1" applyFill="1" applyBorder="1" applyAlignment="1" applyProtection="1">
      <alignment vertical="center"/>
    </xf>
    <xf numFmtId="44" fontId="42" fillId="3" borderId="50" xfId="0" applyNumberFormat="1" applyFont="1" applyFill="1" applyBorder="1" applyAlignment="1" applyProtection="1">
      <alignment vertical="center"/>
    </xf>
    <xf numFmtId="44" fontId="42" fillId="3" borderId="5" xfId="0" applyNumberFormat="1" applyFont="1" applyFill="1" applyBorder="1" applyAlignment="1" applyProtection="1">
      <alignment vertical="center"/>
    </xf>
    <xf numFmtId="44" fontId="5" fillId="3" borderId="50" xfId="0" applyNumberFormat="1" applyFont="1" applyFill="1" applyBorder="1" applyAlignment="1" applyProtection="1">
      <alignment vertical="center"/>
    </xf>
    <xf numFmtId="44" fontId="5" fillId="3" borderId="5" xfId="0" applyNumberFormat="1" applyFont="1" applyFill="1" applyBorder="1" applyAlignment="1" applyProtection="1">
      <alignment vertical="center"/>
    </xf>
    <xf numFmtId="0" fontId="8" fillId="3" borderId="12" xfId="0" applyFont="1" applyFill="1" applyBorder="1" applyAlignment="1" applyProtection="1"/>
    <xf numFmtId="169" fontId="8" fillId="3" borderId="29" xfId="3" applyNumberFormat="1" applyFont="1" applyFill="1" applyBorder="1" applyAlignment="1" applyProtection="1">
      <alignment vertical="center"/>
    </xf>
    <xf numFmtId="169" fontId="8" fillId="3" borderId="12" xfId="3" applyNumberFormat="1" applyFont="1" applyFill="1" applyBorder="1" applyAlignment="1" applyProtection="1">
      <alignment vertical="center"/>
    </xf>
    <xf numFmtId="169" fontId="8" fillId="3" borderId="30" xfId="3" applyNumberFormat="1" applyFont="1" applyFill="1" applyBorder="1" applyAlignment="1" applyProtection="1">
      <alignment vertical="center"/>
    </xf>
    <xf numFmtId="10" fontId="15" fillId="3" borderId="12" xfId="2" applyNumberFormat="1" applyFont="1" applyFill="1" applyBorder="1" applyAlignment="1" applyProtection="1">
      <alignment horizontal="center" vertical="center"/>
    </xf>
    <xf numFmtId="10" fontId="15" fillId="3" borderId="30" xfId="2" applyNumberFormat="1" applyFont="1" applyFill="1" applyBorder="1" applyAlignment="1" applyProtection="1">
      <alignment horizontal="center" vertical="center"/>
    </xf>
    <xf numFmtId="44" fontId="39" fillId="3" borderId="29" xfId="3" applyFont="1" applyFill="1" applyBorder="1" applyAlignment="1" applyProtection="1">
      <alignment vertical="center"/>
    </xf>
    <xf numFmtId="44" fontId="39" fillId="3" borderId="12" xfId="3" applyFont="1" applyFill="1" applyBorder="1" applyAlignment="1" applyProtection="1">
      <alignment vertical="center"/>
    </xf>
    <xf numFmtId="44" fontId="39" fillId="3" borderId="30" xfId="3" applyFont="1" applyFill="1" applyBorder="1" applyAlignment="1" applyProtection="1">
      <alignment vertical="center"/>
    </xf>
    <xf numFmtId="44" fontId="40" fillId="3" borderId="29" xfId="3" applyFont="1" applyFill="1" applyBorder="1" applyAlignment="1" applyProtection="1">
      <alignment vertical="center"/>
    </xf>
    <xf numFmtId="44" fontId="40" fillId="3" borderId="12" xfId="3" applyFont="1" applyFill="1" applyBorder="1" applyAlignment="1" applyProtection="1">
      <alignment vertical="center"/>
    </xf>
    <xf numFmtId="44" fontId="40" fillId="3" borderId="30" xfId="3" applyFont="1" applyFill="1" applyBorder="1" applyAlignment="1" applyProtection="1">
      <alignment vertical="center"/>
    </xf>
    <xf numFmtId="44" fontId="8" fillId="3" borderId="29" xfId="3" applyFont="1" applyFill="1" applyBorder="1" applyAlignment="1" applyProtection="1">
      <alignment vertical="center"/>
    </xf>
    <xf numFmtId="44" fontId="8" fillId="3" borderId="12" xfId="3" applyFont="1" applyFill="1" applyBorder="1" applyAlignment="1" applyProtection="1">
      <alignment vertical="center"/>
    </xf>
    <xf numFmtId="44" fontId="8" fillId="3" borderId="30" xfId="3" applyFont="1" applyFill="1" applyBorder="1" applyAlignment="1" applyProtection="1">
      <alignment vertical="center"/>
    </xf>
    <xf numFmtId="0" fontId="8" fillId="3" borderId="0" xfId="0" applyFont="1" applyFill="1" applyAlignment="1" applyProtection="1"/>
    <xf numFmtId="10" fontId="16" fillId="3" borderId="0" xfId="2" applyNumberFormat="1" applyFont="1" applyFill="1" applyAlignment="1" applyProtection="1">
      <alignment horizontal="center" vertical="center"/>
    </xf>
    <xf numFmtId="44" fontId="39" fillId="3" borderId="0" xfId="3" applyFont="1" applyFill="1" applyBorder="1" applyAlignment="1" applyProtection="1">
      <alignment vertical="center"/>
    </xf>
    <xf numFmtId="44" fontId="40" fillId="3" borderId="0" xfId="3" applyFont="1" applyFill="1" applyBorder="1" applyAlignment="1" applyProtection="1">
      <alignment vertical="center"/>
    </xf>
    <xf numFmtId="44" fontId="8" fillId="3" borderId="0" xfId="3" applyFont="1" applyFill="1" applyBorder="1" applyAlignment="1" applyProtection="1">
      <alignment vertical="center"/>
    </xf>
    <xf numFmtId="0" fontId="15" fillId="3" borderId="0" xfId="0" applyFont="1" applyFill="1" applyAlignment="1" applyProtection="1">
      <alignment vertical="center"/>
    </xf>
    <xf numFmtId="0" fontId="5" fillId="3" borderId="0" xfId="0" applyFont="1" applyFill="1" applyAlignment="1" applyProtection="1">
      <alignment vertical="center"/>
    </xf>
    <xf numFmtId="4" fontId="5" fillId="3" borderId="0" xfId="0" applyNumberFormat="1" applyFont="1" applyFill="1" applyProtection="1"/>
    <xf numFmtId="10" fontId="47" fillId="3" borderId="1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vertical="center"/>
    </xf>
    <xf numFmtId="10" fontId="44" fillId="3" borderId="1" xfId="2" applyNumberFormat="1" applyFont="1" applyFill="1" applyBorder="1" applyAlignment="1" applyProtection="1">
      <alignment horizontal="center" vertical="center"/>
    </xf>
    <xf numFmtId="0" fontId="42" fillId="3" borderId="0" xfId="0" applyFont="1" applyFill="1" applyAlignment="1" applyProtection="1">
      <alignment vertical="center"/>
    </xf>
    <xf numFmtId="0" fontId="5" fillId="3" borderId="0" xfId="0" applyFont="1" applyFill="1" applyAlignment="1" applyProtection="1">
      <alignment vertical="center" wrapText="1"/>
    </xf>
    <xf numFmtId="0" fontId="45" fillId="3" borderId="0" xfId="0" applyFont="1" applyFill="1" applyProtection="1"/>
    <xf numFmtId="0" fontId="12" fillId="3" borderId="0" xfId="0" applyFont="1" applyFill="1" applyProtection="1"/>
    <xf numFmtId="0" fontId="36" fillId="3" borderId="0" xfId="0" applyFont="1" applyFill="1" applyProtection="1"/>
    <xf numFmtId="44" fontId="36" fillId="3" borderId="0" xfId="0" applyNumberFormat="1" applyFont="1" applyFill="1" applyProtection="1"/>
    <xf numFmtId="0" fontId="19" fillId="3" borderId="0" xfId="0" applyFont="1" applyFill="1" applyAlignment="1" applyProtection="1">
      <alignment vertical="center"/>
    </xf>
    <xf numFmtId="0" fontId="2" fillId="3" borderId="0" xfId="0" applyFont="1" applyFill="1" applyBorder="1" applyAlignment="1" applyProtection="1">
      <alignment wrapText="1"/>
    </xf>
    <xf numFmtId="9" fontId="36" fillId="3" borderId="0" xfId="0" applyNumberFormat="1" applyFont="1" applyFill="1" applyBorder="1" applyAlignment="1" applyProtection="1">
      <alignment horizontal="center"/>
    </xf>
    <xf numFmtId="4" fontId="36" fillId="3" borderId="0" xfId="0" applyNumberFormat="1" applyFont="1" applyFill="1" applyBorder="1" applyAlignment="1" applyProtection="1">
      <alignment horizontal="right"/>
    </xf>
    <xf numFmtId="4" fontId="12" fillId="3" borderId="0" xfId="0" applyNumberFormat="1" applyFont="1" applyFill="1" applyBorder="1" applyAlignment="1" applyProtection="1">
      <alignment horizontal="right"/>
    </xf>
    <xf numFmtId="169" fontId="5" fillId="4" borderId="23" xfId="3" applyNumberFormat="1" applyFont="1" applyFill="1" applyBorder="1" applyAlignment="1" applyProtection="1">
      <alignment vertical="center"/>
      <protection locked="0"/>
    </xf>
    <xf numFmtId="169" fontId="5" fillId="4" borderId="3" xfId="3" applyNumberFormat="1" applyFont="1" applyFill="1" applyBorder="1" applyAlignment="1" applyProtection="1">
      <alignment vertical="center"/>
      <protection locked="0"/>
    </xf>
    <xf numFmtId="169" fontId="5" fillId="4" borderId="25" xfId="3" applyNumberFormat="1" applyFont="1" applyFill="1" applyBorder="1" applyAlignment="1" applyProtection="1">
      <alignment vertical="center"/>
      <protection locked="0"/>
    </xf>
    <xf numFmtId="169" fontId="5" fillId="4" borderId="4" xfId="3" applyNumberFormat="1" applyFont="1" applyFill="1" applyBorder="1" applyAlignment="1" applyProtection="1">
      <alignment vertical="center"/>
      <protection locked="0"/>
    </xf>
    <xf numFmtId="169" fontId="5" fillId="4" borderId="27" xfId="3" applyNumberFormat="1" applyFont="1" applyFill="1" applyBorder="1" applyAlignment="1" applyProtection="1">
      <alignment vertical="center"/>
      <protection locked="0"/>
    </xf>
    <xf numFmtId="169" fontId="5" fillId="4" borderId="14" xfId="3" applyNumberFormat="1" applyFont="1" applyFill="1" applyBorder="1" applyAlignment="1" applyProtection="1">
      <alignment vertical="center"/>
      <protection locked="0"/>
    </xf>
    <xf numFmtId="0" fontId="29" fillId="3" borderId="0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5" fillId="4" borderId="17" xfId="0" applyFont="1" applyFill="1" applyBorder="1" applyAlignment="1" applyProtection="1">
      <alignment horizontal="center" vertical="center" wrapText="1"/>
      <protection locked="0"/>
    </xf>
    <xf numFmtId="0" fontId="32" fillId="4" borderId="18" xfId="0" applyFont="1" applyFill="1" applyBorder="1" applyAlignment="1" applyProtection="1">
      <alignment horizontal="center" vertical="center" wrapText="1"/>
      <protection locked="0"/>
    </xf>
    <xf numFmtId="0" fontId="32" fillId="4" borderId="2" xfId="0" applyFont="1" applyFill="1" applyBorder="1" applyAlignment="1" applyProtection="1">
      <alignment horizontal="center" vertical="center" wrapText="1"/>
      <protection locked="0"/>
    </xf>
    <xf numFmtId="0" fontId="31" fillId="3" borderId="39" xfId="0" applyFont="1" applyFill="1" applyBorder="1" applyAlignment="1" applyProtection="1">
      <alignment horizontal="center" vertical="center" wrapText="1"/>
      <protection locked="0"/>
    </xf>
    <xf numFmtId="0" fontId="31" fillId="3" borderId="51" xfId="0" applyFont="1" applyFill="1" applyBorder="1" applyAlignment="1" applyProtection="1">
      <alignment horizontal="center" vertical="center" wrapText="1"/>
      <protection locked="0"/>
    </xf>
    <xf numFmtId="0" fontId="8" fillId="4" borderId="17" xfId="0" applyFont="1" applyFill="1" applyBorder="1" applyAlignment="1" applyProtection="1">
      <alignment horizontal="center" vertical="center" wrapText="1"/>
      <protection locked="0"/>
    </xf>
    <xf numFmtId="0" fontId="8" fillId="4" borderId="18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33" fillId="3" borderId="0" xfId="0" applyFont="1" applyFill="1" applyAlignment="1" applyProtection="1">
      <alignment horizontal="justify" vertical="center" wrapText="1"/>
    </xf>
    <xf numFmtId="0" fontId="55" fillId="3" borderId="0" xfId="0" applyFont="1" applyFill="1" applyBorder="1" applyAlignment="1">
      <alignment horizontal="center" vertical="center" wrapText="1"/>
    </xf>
    <xf numFmtId="14" fontId="32" fillId="4" borderId="17" xfId="0" applyNumberFormat="1" applyFont="1" applyFill="1" applyBorder="1" applyAlignment="1" applyProtection="1">
      <alignment horizontal="center" vertical="center"/>
      <protection locked="0"/>
    </xf>
    <xf numFmtId="14" fontId="32" fillId="4" borderId="18" xfId="0" applyNumberFormat="1" applyFont="1" applyFill="1" applyBorder="1" applyAlignment="1" applyProtection="1">
      <alignment horizontal="center" vertical="center"/>
      <protection locked="0"/>
    </xf>
    <xf numFmtId="14" fontId="32" fillId="4" borderId="2" xfId="0" applyNumberFormat="1" applyFont="1" applyFill="1" applyBorder="1" applyAlignment="1" applyProtection="1">
      <alignment horizontal="center" vertical="center"/>
      <protection locked="0"/>
    </xf>
    <xf numFmtId="0" fontId="31" fillId="3" borderId="0" xfId="0" applyFont="1" applyFill="1" applyAlignment="1">
      <alignment horizontal="center" vertical="center" wrapText="1"/>
    </xf>
    <xf numFmtId="0" fontId="33" fillId="3" borderId="0" xfId="0" applyFont="1" applyFill="1" applyAlignment="1">
      <alignment horizontal="justify" vertical="center" wrapText="1"/>
    </xf>
    <xf numFmtId="0" fontId="28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44" fontId="32" fillId="4" borderId="17" xfId="0" applyNumberFormat="1" applyFont="1" applyFill="1" applyBorder="1" applyAlignment="1" applyProtection="1">
      <alignment horizontal="center" vertical="center"/>
      <protection locked="0"/>
    </xf>
    <xf numFmtId="44" fontId="32" fillId="4" borderId="18" xfId="0" applyNumberFormat="1" applyFont="1" applyFill="1" applyBorder="1" applyAlignment="1" applyProtection="1">
      <alignment horizontal="center" vertical="center"/>
      <protection locked="0"/>
    </xf>
    <xf numFmtId="44" fontId="32" fillId="4" borderId="2" xfId="0" applyNumberFormat="1" applyFont="1" applyFill="1" applyBorder="1" applyAlignment="1" applyProtection="1">
      <alignment horizontal="center" vertical="center"/>
      <protection locked="0"/>
    </xf>
    <xf numFmtId="2" fontId="46" fillId="3" borderId="1" xfId="0" applyNumberFormat="1" applyFont="1" applyFill="1" applyBorder="1" applyAlignment="1" applyProtection="1">
      <alignment horizontal="center" vertical="center" wrapText="1"/>
    </xf>
    <xf numFmtId="2" fontId="43" fillId="3" borderId="1" xfId="0" applyNumberFormat="1" applyFont="1" applyFill="1" applyBorder="1" applyAlignment="1" applyProtection="1">
      <alignment horizontal="center" vertical="center" wrapText="1"/>
    </xf>
    <xf numFmtId="10" fontId="44" fillId="3" borderId="1" xfId="2" applyNumberFormat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8" fillId="3" borderId="31" xfId="0" applyFont="1" applyFill="1" applyBorder="1" applyAlignment="1" applyProtection="1">
      <alignment horizontal="center" vertical="center"/>
    </xf>
    <xf numFmtId="0" fontId="8" fillId="3" borderId="32" xfId="0" applyFont="1" applyFill="1" applyBorder="1" applyAlignment="1" applyProtection="1">
      <alignment horizontal="center" vertical="center"/>
    </xf>
    <xf numFmtId="0" fontId="8" fillId="3" borderId="33" xfId="0" applyFont="1" applyFill="1" applyBorder="1" applyAlignment="1" applyProtection="1">
      <alignment horizontal="center" vertical="center"/>
    </xf>
    <xf numFmtId="0" fontId="39" fillId="3" borderId="48" xfId="0" applyFont="1" applyFill="1" applyBorder="1" applyAlignment="1" applyProtection="1">
      <alignment horizontal="center" vertical="center"/>
    </xf>
    <xf numFmtId="0" fontId="39" fillId="3" borderId="18" xfId="0" applyFont="1" applyFill="1" applyBorder="1" applyAlignment="1" applyProtection="1">
      <alignment horizontal="center" vertical="center"/>
    </xf>
    <xf numFmtId="0" fontId="39" fillId="3" borderId="49" xfId="0" applyFont="1" applyFill="1" applyBorder="1" applyAlignment="1" applyProtection="1">
      <alignment horizontal="center" vertical="center"/>
    </xf>
    <xf numFmtId="0" fontId="40" fillId="3" borderId="48" xfId="0" applyFont="1" applyFill="1" applyBorder="1" applyAlignment="1" applyProtection="1">
      <alignment horizontal="center" vertical="center"/>
    </xf>
    <xf numFmtId="0" fontId="40" fillId="3" borderId="18" xfId="0" applyFont="1" applyFill="1" applyBorder="1" applyAlignment="1" applyProtection="1">
      <alignment horizontal="center" vertical="center"/>
    </xf>
    <xf numFmtId="0" fontId="40" fillId="3" borderId="49" xfId="0" applyFont="1" applyFill="1" applyBorder="1" applyAlignment="1" applyProtection="1">
      <alignment horizontal="center" vertical="center"/>
    </xf>
    <xf numFmtId="0" fontId="8" fillId="3" borderId="48" xfId="0" applyFont="1" applyFill="1" applyBorder="1" applyAlignment="1" applyProtection="1">
      <alignment horizontal="center" vertical="center"/>
    </xf>
    <xf numFmtId="0" fontId="8" fillId="3" borderId="18" xfId="0" applyFont="1" applyFill="1" applyBorder="1" applyAlignment="1" applyProtection="1">
      <alignment horizontal="center" vertical="center"/>
    </xf>
    <xf numFmtId="0" fontId="8" fillId="3" borderId="49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 vertical="center" wrapText="1"/>
    </xf>
    <xf numFmtId="9" fontId="36" fillId="3" borderId="0" xfId="2" applyNumberFormat="1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left"/>
    </xf>
    <xf numFmtId="0" fontId="36" fillId="3" borderId="0" xfId="0" applyFont="1" applyFill="1" applyBorder="1" applyAlignment="1" applyProtection="1">
      <alignment horizontal="center" vertical="center"/>
    </xf>
    <xf numFmtId="0" fontId="37" fillId="3" borderId="0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/>
    </xf>
    <xf numFmtId="0" fontId="8" fillId="3" borderId="44" xfId="0" applyFont="1" applyFill="1" applyBorder="1" applyAlignment="1" applyProtection="1">
      <alignment horizontal="center" vertical="center"/>
    </xf>
    <xf numFmtId="0" fontId="8" fillId="3" borderId="45" xfId="0" applyFont="1" applyFill="1" applyBorder="1" applyAlignment="1" applyProtection="1">
      <alignment horizontal="center" vertical="center"/>
    </xf>
    <xf numFmtId="0" fontId="8" fillId="3" borderId="46" xfId="0" applyFont="1" applyFill="1" applyBorder="1" applyAlignment="1" applyProtection="1">
      <alignment horizontal="center" vertical="center"/>
    </xf>
    <xf numFmtId="0" fontId="8" fillId="3" borderId="42" xfId="0" applyFont="1" applyFill="1" applyBorder="1" applyAlignment="1" applyProtection="1">
      <alignment horizontal="center" vertical="center"/>
    </xf>
    <xf numFmtId="0" fontId="8" fillId="3" borderId="20" xfId="0" applyFont="1" applyFill="1" applyBorder="1" applyAlignment="1" applyProtection="1">
      <alignment horizontal="center" vertical="center"/>
    </xf>
    <xf numFmtId="0" fontId="8" fillId="3" borderId="43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/>
    <xf numFmtId="0" fontId="5" fillId="3" borderId="4" xfId="0" applyFont="1" applyFill="1" applyBorder="1" applyAlignment="1" applyProtection="1"/>
    <xf numFmtId="0" fontId="5" fillId="3" borderId="14" xfId="0" applyFont="1" applyFill="1" applyBorder="1" applyAlignment="1" applyProtection="1"/>
    <xf numFmtId="0" fontId="9" fillId="3" borderId="0" xfId="0" applyFont="1" applyFill="1" applyBorder="1" applyAlignment="1" applyProtection="1">
      <alignment horizontal="center" vertical="center"/>
    </xf>
    <xf numFmtId="0" fontId="5" fillId="4" borderId="15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44" fontId="5" fillId="4" borderId="15" xfId="3" applyFont="1" applyFill="1" applyBorder="1" applyProtection="1">
      <protection locked="0"/>
    </xf>
    <xf numFmtId="44" fontId="5" fillId="4" borderId="4" xfId="3" applyFont="1" applyFill="1" applyBorder="1" applyProtection="1">
      <protection locked="0"/>
    </xf>
    <xf numFmtId="0" fontId="5" fillId="4" borderId="5" xfId="0" applyFont="1" applyFill="1" applyBorder="1" applyAlignment="1" applyProtection="1">
      <alignment horizontal="center"/>
      <protection locked="0"/>
    </xf>
    <xf numFmtId="44" fontId="5" fillId="4" borderId="5" xfId="3" applyFont="1" applyFill="1" applyBorder="1" applyProtection="1">
      <protection locked="0"/>
    </xf>
    <xf numFmtId="0" fontId="19" fillId="3" borderId="0" xfId="0" applyFont="1" applyFill="1" applyAlignment="1" applyProtection="1">
      <alignment horizontal="left" vertical="center"/>
    </xf>
    <xf numFmtId="44" fontId="8" fillId="3" borderId="12" xfId="3" applyNumberFormat="1" applyFont="1" applyFill="1" applyBorder="1" applyProtection="1"/>
    <xf numFmtId="44" fontId="40" fillId="3" borderId="12" xfId="3" applyNumberFormat="1" applyFont="1" applyFill="1" applyBorder="1" applyProtection="1"/>
    <xf numFmtId="0" fontId="25" fillId="4" borderId="6" xfId="0" applyFont="1" applyFill="1" applyBorder="1" applyAlignment="1" applyProtection="1">
      <alignment horizontal="center"/>
      <protection locked="0"/>
    </xf>
    <xf numFmtId="165" fontId="25" fillId="4" borderId="6" xfId="0" applyNumberFormat="1" applyFont="1" applyFill="1" applyBorder="1" applyAlignment="1" applyProtection="1">
      <alignment horizontal="center"/>
      <protection locked="0"/>
    </xf>
    <xf numFmtId="44" fontId="25" fillId="4" borderId="6" xfId="3" applyFont="1" applyFill="1" applyBorder="1" applyProtection="1">
      <protection locked="0"/>
    </xf>
    <xf numFmtId="10" fontId="25" fillId="4" borderId="6" xfId="2" applyNumberFormat="1" applyFont="1" applyFill="1" applyBorder="1" applyAlignment="1" applyProtection="1">
      <alignment horizontal="center"/>
      <protection locked="0"/>
    </xf>
    <xf numFmtId="166" fontId="25" fillId="4" borderId="6" xfId="3" applyNumberFormat="1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Protection="1">
      <protection locked="0"/>
    </xf>
    <xf numFmtId="165" fontId="25" fillId="4" borderId="4" xfId="0" applyNumberFormat="1" applyFont="1" applyFill="1" applyBorder="1" applyAlignment="1" applyProtection="1">
      <alignment horizontal="center"/>
      <protection locked="0"/>
    </xf>
    <xf numFmtId="49" fontId="25" fillId="4" borderId="4" xfId="0" applyNumberFormat="1" applyFont="1" applyFill="1" applyBorder="1" applyAlignment="1" applyProtection="1">
      <alignment horizontal="center"/>
      <protection locked="0"/>
    </xf>
    <xf numFmtId="44" fontId="25" fillId="4" borderId="4" xfId="3" applyFont="1" applyFill="1" applyBorder="1" applyProtection="1">
      <protection locked="0"/>
    </xf>
    <xf numFmtId="10" fontId="25" fillId="4" borderId="4" xfId="2" applyNumberFormat="1" applyFont="1" applyFill="1" applyBorder="1" applyAlignment="1" applyProtection="1">
      <alignment horizontal="center"/>
      <protection locked="0"/>
    </xf>
    <xf numFmtId="166" fontId="25" fillId="4" borderId="4" xfId="3" applyNumberFormat="1" applyFont="1" applyFill="1" applyBorder="1" applyAlignment="1" applyProtection="1">
      <alignment horizontal="center"/>
      <protection locked="0"/>
    </xf>
    <xf numFmtId="0" fontId="25" fillId="4" borderId="5" xfId="0" applyFont="1" applyFill="1" applyBorder="1" applyAlignment="1" applyProtection="1">
      <alignment horizontal="center"/>
      <protection locked="0"/>
    </xf>
    <xf numFmtId="0" fontId="25" fillId="4" borderId="16" xfId="0" applyFont="1" applyFill="1" applyBorder="1" applyAlignment="1" applyProtection="1">
      <alignment vertical="center"/>
      <protection locked="0"/>
    </xf>
    <xf numFmtId="0" fontId="25" fillId="4" borderId="16" xfId="0" applyFont="1" applyFill="1" applyBorder="1" applyAlignment="1" applyProtection="1">
      <alignment horizontal="center"/>
      <protection locked="0"/>
    </xf>
    <xf numFmtId="165" fontId="25" fillId="4" borderId="16" xfId="0" applyNumberFormat="1" applyFont="1" applyFill="1" applyBorder="1" applyAlignment="1" applyProtection="1">
      <alignment horizontal="center"/>
      <protection locked="0"/>
    </xf>
    <xf numFmtId="49" fontId="25" fillId="4" borderId="16" xfId="0" applyNumberFormat="1" applyFont="1" applyFill="1" applyBorder="1" applyAlignment="1" applyProtection="1">
      <alignment horizontal="center"/>
      <protection locked="0"/>
    </xf>
    <xf numFmtId="44" fontId="25" fillId="4" borderId="16" xfId="3" applyFont="1" applyFill="1" applyBorder="1" applyProtection="1">
      <protection locked="0"/>
    </xf>
    <xf numFmtId="10" fontId="25" fillId="4" borderId="16" xfId="2" applyNumberFormat="1" applyFont="1" applyFill="1" applyBorder="1" applyAlignment="1" applyProtection="1">
      <alignment horizontal="center"/>
      <protection locked="0"/>
    </xf>
    <xf numFmtId="166" fontId="25" fillId="4" borderId="16" xfId="3" applyNumberFormat="1" applyFont="1" applyFill="1" applyBorder="1" applyAlignment="1" applyProtection="1">
      <alignment horizontal="center"/>
      <protection locked="0"/>
    </xf>
    <xf numFmtId="10" fontId="5" fillId="4" borderId="16" xfId="2" applyNumberFormat="1" applyFont="1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/>
    <xf numFmtId="0" fontId="3" fillId="3" borderId="0" xfId="0" applyFont="1" applyFill="1" applyProtection="1"/>
    <xf numFmtId="2" fontId="3" fillId="3" borderId="0" xfId="0" applyNumberFormat="1" applyFont="1" applyFill="1" applyAlignment="1" applyProtection="1">
      <alignment horizontal="center" vertical="center"/>
    </xf>
    <xf numFmtId="44" fontId="3" fillId="3" borderId="0" xfId="0" applyNumberFormat="1" applyFont="1" applyFill="1" applyProtection="1"/>
    <xf numFmtId="44" fontId="5" fillId="3" borderId="0" xfId="0" applyNumberFormat="1" applyFont="1" applyFill="1" applyProtection="1"/>
    <xf numFmtId="44" fontId="50" fillId="3" borderId="0" xfId="0" applyNumberFormat="1" applyFont="1" applyFill="1" applyProtection="1"/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0" fontId="47" fillId="3" borderId="2" xfId="0" applyFont="1" applyFill="1" applyBorder="1" applyAlignment="1" applyProtection="1">
      <alignment horizontal="center" vertical="center"/>
    </xf>
    <xf numFmtId="0" fontId="47" fillId="3" borderId="17" xfId="0" applyFont="1" applyFill="1" applyBorder="1" applyAlignment="1" applyProtection="1">
      <alignment horizontal="center" vertical="center"/>
    </xf>
    <xf numFmtId="0" fontId="47" fillId="3" borderId="2" xfId="0" applyFont="1" applyFill="1" applyBorder="1" applyAlignment="1" applyProtection="1">
      <alignment horizontal="center" vertical="center"/>
    </xf>
    <xf numFmtId="0" fontId="40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48" fillId="3" borderId="2" xfId="0" applyFont="1" applyFill="1" applyBorder="1" applyAlignment="1" applyProtection="1">
      <alignment horizontal="center" vertical="center" wrapText="1"/>
    </xf>
    <xf numFmtId="2" fontId="48" fillId="3" borderId="1" xfId="0" applyNumberFormat="1" applyFont="1" applyFill="1" applyBorder="1" applyAlignment="1" applyProtection="1">
      <alignment horizontal="center" vertical="center" wrapText="1"/>
    </xf>
    <xf numFmtId="44" fontId="48" fillId="3" borderId="2" xfId="0" applyNumberFormat="1" applyFont="1" applyFill="1" applyBorder="1" applyAlignment="1" applyProtection="1">
      <alignment horizontal="center" vertical="center" wrapText="1"/>
    </xf>
    <xf numFmtId="44" fontId="8" fillId="3" borderId="1" xfId="0" applyNumberFormat="1" applyFont="1" applyFill="1" applyBorder="1" applyAlignment="1" applyProtection="1">
      <alignment horizontal="center" vertical="center" wrapText="1"/>
    </xf>
    <xf numFmtId="44" fontId="40" fillId="3" borderId="1" xfId="0" applyNumberFormat="1" applyFont="1" applyFill="1" applyBorder="1" applyAlignment="1" applyProtection="1">
      <alignment horizontal="center" vertical="center" wrapText="1"/>
    </xf>
    <xf numFmtId="44" fontId="5" fillId="3" borderId="7" xfId="3" applyFont="1" applyFill="1" applyBorder="1" applyProtection="1"/>
    <xf numFmtId="44" fontId="5" fillId="3" borderId="6" xfId="3" applyFont="1" applyFill="1" applyBorder="1" applyProtection="1"/>
    <xf numFmtId="0" fontId="38" fillId="3" borderId="0" xfId="0" applyFont="1" applyFill="1" applyBorder="1" applyAlignment="1" applyProtection="1"/>
    <xf numFmtId="44" fontId="5" fillId="3" borderId="8" xfId="3" applyFont="1" applyFill="1" applyBorder="1" applyProtection="1"/>
    <xf numFmtId="44" fontId="5" fillId="3" borderId="11" xfId="3" applyFont="1" applyFill="1" applyBorder="1" applyProtection="1"/>
    <xf numFmtId="44" fontId="5" fillId="3" borderId="9" xfId="3" applyFont="1" applyFill="1" applyBorder="1" applyProtection="1"/>
    <xf numFmtId="44" fontId="5" fillId="3" borderId="10" xfId="3" applyFont="1" applyFill="1" applyBorder="1" applyProtection="1"/>
    <xf numFmtId="44" fontId="5" fillId="3" borderId="39" xfId="3" applyFont="1" applyFill="1" applyBorder="1" applyProtection="1"/>
    <xf numFmtId="0" fontId="6" fillId="3" borderId="0" xfId="0" applyFont="1" applyFill="1" applyAlignment="1" applyProtection="1">
      <alignment vertical="center"/>
    </xf>
    <xf numFmtId="0" fontId="8" fillId="3" borderId="0" xfId="0" applyFont="1" applyFill="1" applyBorder="1" applyAlignment="1" applyProtection="1">
      <alignment horizontal="center"/>
    </xf>
    <xf numFmtId="44" fontId="8" fillId="3" borderId="13" xfId="3" applyFont="1" applyFill="1" applyBorder="1" applyProtection="1"/>
    <xf numFmtId="44" fontId="8" fillId="3" borderId="12" xfId="3" applyFont="1" applyFill="1" applyBorder="1" applyProtection="1"/>
    <xf numFmtId="44" fontId="8" fillId="3" borderId="0" xfId="3" applyFont="1" applyFill="1" applyBorder="1" applyProtection="1"/>
    <xf numFmtId="44" fontId="8" fillId="3" borderId="40" xfId="3" applyNumberFormat="1" applyFont="1" applyFill="1" applyBorder="1" applyAlignment="1" applyProtection="1">
      <alignment horizontal="center"/>
    </xf>
    <xf numFmtId="44" fontId="40" fillId="3" borderId="40" xfId="3" applyNumberFormat="1" applyFont="1" applyFill="1" applyBorder="1" applyAlignment="1" applyProtection="1">
      <alignment horizontal="center"/>
    </xf>
    <xf numFmtId="0" fontId="5" fillId="3" borderId="0" xfId="0" applyFont="1" applyFill="1" applyBorder="1" applyProtection="1"/>
    <xf numFmtId="4" fontId="3" fillId="3" borderId="0" xfId="0" applyNumberFormat="1" applyFont="1" applyFill="1" applyProtection="1"/>
    <xf numFmtId="4" fontId="3" fillId="3" borderId="0" xfId="0" applyNumberFormat="1" applyFont="1" applyFill="1" applyAlignment="1" applyProtection="1"/>
    <xf numFmtId="44" fontId="3" fillId="3" borderId="0" xfId="0" applyNumberFormat="1" applyFont="1" applyFill="1" applyAlignment="1" applyProtection="1"/>
    <xf numFmtId="2" fontId="0" fillId="3" borderId="0" xfId="0" applyNumberFormat="1" applyFill="1" applyAlignment="1" applyProtection="1">
      <alignment horizontal="center" vertical="center"/>
    </xf>
    <xf numFmtId="44" fontId="0" fillId="3" borderId="0" xfId="0" applyNumberFormat="1" applyFill="1" applyProtection="1"/>
    <xf numFmtId="10" fontId="5" fillId="3" borderId="1" xfId="2" applyNumberFormat="1" applyFont="1" applyFill="1" applyBorder="1" applyAlignment="1" applyProtection="1">
      <alignment horizontal="center" vertical="center"/>
    </xf>
    <xf numFmtId="2" fontId="49" fillId="3" borderId="0" xfId="0" applyNumberFormat="1" applyFont="1" applyFill="1" applyAlignment="1" applyProtection="1">
      <alignment horizontal="center" vertical="center"/>
    </xf>
    <xf numFmtId="0" fontId="58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horizontal="justify" vertical="center" wrapText="1"/>
      <protection locked="0"/>
    </xf>
    <xf numFmtId="44" fontId="5" fillId="3" borderId="6" xfId="3" applyNumberFormat="1" applyFont="1" applyFill="1" applyBorder="1" applyProtection="1"/>
    <xf numFmtId="44" fontId="5" fillId="3" borderId="16" xfId="3" applyNumberFormat="1" applyFont="1" applyFill="1" applyBorder="1" applyProtection="1"/>
    <xf numFmtId="44" fontId="5" fillId="3" borderId="4" xfId="3" applyNumberFormat="1" applyFont="1" applyFill="1" applyBorder="1" applyProtection="1"/>
    <xf numFmtId="2" fontId="8" fillId="3" borderId="40" xfId="0" applyNumberFormat="1" applyFont="1" applyFill="1" applyBorder="1" applyAlignment="1" applyProtection="1">
      <alignment horizontal="center"/>
    </xf>
    <xf numFmtId="2" fontId="8" fillId="3" borderId="12" xfId="0" applyNumberFormat="1" applyFont="1" applyFill="1" applyBorder="1" applyAlignment="1" applyProtection="1">
      <alignment horizontal="center"/>
    </xf>
    <xf numFmtId="2" fontId="5" fillId="3" borderId="6" xfId="3" applyNumberFormat="1" applyFont="1" applyFill="1" applyBorder="1" applyAlignment="1" applyProtection="1">
      <alignment horizontal="center" vertical="center"/>
    </xf>
    <xf numFmtId="2" fontId="5" fillId="3" borderId="4" xfId="3" applyNumberFormat="1" applyFont="1" applyFill="1" applyBorder="1" applyAlignment="1" applyProtection="1">
      <alignment horizontal="center" vertical="center"/>
    </xf>
    <xf numFmtId="2" fontId="5" fillId="3" borderId="16" xfId="3" applyNumberFormat="1" applyFont="1" applyFill="1" applyBorder="1" applyAlignment="1" applyProtection="1">
      <alignment horizontal="center" vertical="center"/>
    </xf>
    <xf numFmtId="44" fontId="51" fillId="3" borderId="6" xfId="3" applyNumberFormat="1" applyFont="1" applyFill="1" applyBorder="1" applyProtection="1"/>
    <xf numFmtId="44" fontId="42" fillId="3" borderId="6" xfId="3" applyNumberFormat="1" applyFont="1" applyFill="1" applyBorder="1" applyProtection="1"/>
    <xf numFmtId="44" fontId="51" fillId="3" borderId="16" xfId="3" applyNumberFormat="1" applyFont="1" applyFill="1" applyBorder="1" applyProtection="1"/>
    <xf numFmtId="44" fontId="42" fillId="3" borderId="16" xfId="3" applyNumberFormat="1" applyFont="1" applyFill="1" applyBorder="1" applyProtection="1"/>
    <xf numFmtId="44" fontId="51" fillId="3" borderId="4" xfId="3" applyNumberFormat="1" applyFont="1" applyFill="1" applyBorder="1" applyProtection="1"/>
    <xf numFmtId="44" fontId="42" fillId="3" borderId="4" xfId="3" applyNumberFormat="1" applyFont="1" applyFill="1" applyBorder="1" applyProtection="1"/>
    <xf numFmtId="2" fontId="5" fillId="3" borderId="1" xfId="0" applyNumberFormat="1" applyFont="1" applyFill="1" applyBorder="1" applyAlignment="1" applyProtection="1">
      <alignment horizontal="center" vertical="center" wrapText="1"/>
    </xf>
    <xf numFmtId="2" fontId="5" fillId="4" borderId="15" xfId="0" applyNumberFormat="1" applyFont="1" applyFill="1" applyBorder="1" applyAlignment="1" applyProtection="1">
      <alignment horizontal="center"/>
      <protection locked="0"/>
    </xf>
    <xf numFmtId="2" fontId="5" fillId="4" borderId="4" xfId="0" applyNumberFormat="1" applyFont="1" applyFill="1" applyBorder="1" applyAlignment="1" applyProtection="1">
      <alignment horizontal="center"/>
      <protection locked="0"/>
    </xf>
    <xf numFmtId="2" fontId="5" fillId="4" borderId="5" xfId="0" applyNumberFormat="1" applyFont="1" applyFill="1" applyBorder="1" applyAlignment="1" applyProtection="1">
      <alignment horizontal="center"/>
      <protection locked="0"/>
    </xf>
    <xf numFmtId="2" fontId="5" fillId="4" borderId="14" xfId="0" applyNumberFormat="1" applyFont="1" applyFill="1" applyBorder="1" applyAlignment="1" applyProtection="1">
      <alignment horizontal="center"/>
      <protection locked="0"/>
    </xf>
    <xf numFmtId="44" fontId="51" fillId="2" borderId="6" xfId="3" applyNumberFormat="1" applyFont="1" applyFill="1" applyBorder="1" applyProtection="1">
      <protection locked="0"/>
    </xf>
    <xf numFmtId="44" fontId="51" fillId="2" borderId="4" xfId="3" applyNumberFormat="1" applyFont="1" applyFill="1" applyBorder="1" applyProtection="1">
      <protection locked="0"/>
    </xf>
    <xf numFmtId="44" fontId="51" fillId="2" borderId="16" xfId="3" applyNumberFormat="1" applyFont="1" applyFill="1" applyBorder="1" applyProtection="1">
      <protection locked="0"/>
    </xf>
    <xf numFmtId="0" fontId="24" fillId="3" borderId="1" xfId="0" applyFont="1" applyFill="1" applyBorder="1" applyAlignment="1" applyProtection="1">
      <alignment horizontal="center" vertical="center"/>
    </xf>
    <xf numFmtId="0" fontId="25" fillId="3" borderId="0" xfId="0" applyFont="1" applyFill="1" applyProtection="1"/>
    <xf numFmtId="0" fontId="24" fillId="3" borderId="0" xfId="0" applyFont="1" applyFill="1" applyBorder="1" applyAlignment="1" applyProtection="1">
      <alignment horizontal="center" vertical="center"/>
    </xf>
    <xf numFmtId="0" fontId="24" fillId="3" borderId="18" xfId="0" applyFont="1" applyFill="1" applyBorder="1" applyAlignment="1" applyProtection="1">
      <alignment horizontal="center" vertical="center"/>
    </xf>
    <xf numFmtId="0" fontId="25" fillId="3" borderId="0" xfId="0" applyFont="1" applyFill="1" applyAlignment="1" applyProtection="1">
      <alignment horizontal="center"/>
    </xf>
    <xf numFmtId="0" fontId="8" fillId="3" borderId="52" xfId="0" applyFont="1" applyFill="1" applyBorder="1" applyAlignment="1" applyProtection="1">
      <alignment horizontal="center" vertical="center"/>
    </xf>
    <xf numFmtId="0" fontId="8" fillId="3" borderId="53" xfId="0" applyFont="1" applyFill="1" applyBorder="1" applyAlignment="1" applyProtection="1">
      <alignment horizontal="center" vertical="center"/>
    </xf>
    <xf numFmtId="0" fontId="57" fillId="3" borderId="0" xfId="0" applyFont="1" applyFill="1" applyBorder="1" applyAlignment="1" applyProtection="1">
      <alignment horizontal="center" vertical="center"/>
    </xf>
    <xf numFmtId="0" fontId="26" fillId="3" borderId="1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44" fontId="8" fillId="3" borderId="1" xfId="3" applyNumberFormat="1" applyFont="1" applyFill="1" applyBorder="1" applyAlignment="1" applyProtection="1">
      <alignment horizontal="center" vertical="center" wrapText="1"/>
    </xf>
    <xf numFmtId="44" fontId="40" fillId="3" borderId="1" xfId="3" applyNumberFormat="1" applyFont="1" applyFill="1" applyBorder="1" applyAlignment="1" applyProtection="1">
      <alignment horizontal="center" vertical="center" wrapText="1"/>
    </xf>
    <xf numFmtId="44" fontId="25" fillId="3" borderId="3" xfId="3" applyFont="1" applyFill="1" applyBorder="1" applyProtection="1"/>
    <xf numFmtId="0" fontId="38" fillId="3" borderId="0" xfId="0" applyFont="1" applyFill="1" applyBorder="1" applyAlignment="1" applyProtection="1">
      <alignment horizontal="left" vertical="center"/>
    </xf>
    <xf numFmtId="44" fontId="25" fillId="3" borderId="4" xfId="3" applyFont="1" applyFill="1" applyBorder="1" applyProtection="1"/>
    <xf numFmtId="44" fontId="25" fillId="3" borderId="5" xfId="3" applyFont="1" applyFill="1" applyBorder="1" applyProtection="1"/>
    <xf numFmtId="4" fontId="25" fillId="3" borderId="0" xfId="0" applyNumberFormat="1" applyFont="1" applyFill="1" applyAlignment="1" applyProtection="1">
      <alignment horizontal="center"/>
    </xf>
    <xf numFmtId="4" fontId="25" fillId="3" borderId="0" xfId="0" applyNumberFormat="1" applyFont="1" applyFill="1" applyProtection="1"/>
    <xf numFmtId="4" fontId="25" fillId="3" borderId="0" xfId="0" applyNumberFormat="1" applyFont="1" applyFill="1" applyAlignment="1" applyProtection="1"/>
    <xf numFmtId="4" fontId="27" fillId="3" borderId="0" xfId="0" applyNumberFormat="1" applyFont="1" applyFill="1" applyAlignment="1" applyProtection="1"/>
    <xf numFmtId="44" fontId="27" fillId="3" borderId="12" xfId="3" applyFont="1" applyFill="1" applyBorder="1" applyProtection="1"/>
    <xf numFmtId="0" fontId="51" fillId="3" borderId="0" xfId="0" applyFont="1" applyFill="1" applyProtection="1"/>
    <xf numFmtId="4" fontId="25" fillId="3" borderId="0" xfId="0" applyNumberFormat="1" applyFont="1" applyFill="1" applyBorder="1" applyProtection="1"/>
    <xf numFmtId="44" fontId="51" fillId="3" borderId="0" xfId="3" applyNumberFormat="1" applyFont="1" applyFill="1" applyProtection="1"/>
    <xf numFmtId="44" fontId="42" fillId="3" borderId="0" xfId="3" applyNumberFormat="1" applyFont="1" applyFill="1" applyProtection="1"/>
    <xf numFmtId="0" fontId="5" fillId="3" borderId="0" xfId="0" applyFont="1" applyFill="1" applyAlignment="1" applyProtection="1">
      <alignment horizontal="center"/>
    </xf>
    <xf numFmtId="44" fontId="5" fillId="3" borderId="0" xfId="3" applyNumberFormat="1" applyFont="1" applyFill="1" applyAlignment="1" applyProtection="1">
      <alignment horizontal="center"/>
    </xf>
    <xf numFmtId="10" fontId="15" fillId="3" borderId="0" xfId="2" applyNumberFormat="1" applyFont="1" applyFill="1" applyAlignment="1" applyProtection="1">
      <alignment horizontal="center"/>
    </xf>
    <xf numFmtId="4" fontId="5" fillId="3" borderId="0" xfId="0" applyNumberFormat="1" applyFont="1" applyFill="1" applyAlignment="1" applyProtection="1"/>
    <xf numFmtId="4" fontId="8" fillId="3" borderId="0" xfId="0" applyNumberFormat="1" applyFont="1" applyFill="1" applyAlignment="1" applyProtection="1"/>
    <xf numFmtId="4" fontId="5" fillId="3" borderId="0" xfId="0" applyNumberFormat="1" applyFont="1" applyFill="1" applyBorder="1" applyProtection="1"/>
    <xf numFmtId="44" fontId="5" fillId="3" borderId="20" xfId="3" applyNumberFormat="1" applyFont="1" applyFill="1" applyBorder="1" applyAlignment="1" applyProtection="1">
      <alignment horizontal="center"/>
    </xf>
    <xf numFmtId="44" fontId="8" fillId="3" borderId="0" xfId="3" applyNumberFormat="1" applyFont="1" applyFill="1" applyAlignment="1" applyProtection="1">
      <alignment horizontal="center"/>
    </xf>
    <xf numFmtId="10" fontId="15" fillId="3" borderId="0" xfId="2" applyNumberFormat="1" applyFont="1" applyFill="1" applyProtection="1"/>
    <xf numFmtId="0" fontId="35" fillId="3" borderId="0" xfId="0" applyFont="1" applyFill="1" applyAlignment="1" applyProtection="1">
      <alignment horizontal="center"/>
    </xf>
    <xf numFmtId="0" fontId="35" fillId="3" borderId="0" xfId="0" applyFont="1" applyFill="1" applyAlignment="1" applyProtection="1">
      <alignment horizontal="center"/>
    </xf>
    <xf numFmtId="0" fontId="52" fillId="3" borderId="0" xfId="0" applyFont="1" applyFill="1" applyAlignment="1" applyProtection="1">
      <alignment horizontal="center"/>
    </xf>
    <xf numFmtId="44" fontId="42" fillId="3" borderId="0" xfId="3" applyNumberFormat="1" applyFont="1" applyFill="1" applyAlignment="1" applyProtection="1">
      <alignment horizontal="center"/>
    </xf>
    <xf numFmtId="44" fontId="42" fillId="3" borderId="20" xfId="3" applyNumberFormat="1" applyFont="1" applyFill="1" applyBorder="1" applyAlignment="1" applyProtection="1">
      <alignment horizontal="center"/>
    </xf>
    <xf numFmtId="44" fontId="8" fillId="3" borderId="0" xfId="0" applyNumberFormat="1" applyFont="1" applyFill="1" applyProtection="1"/>
    <xf numFmtId="44" fontId="40" fillId="3" borderId="0" xfId="0" applyNumberFormat="1" applyFont="1" applyFill="1" applyProtection="1"/>
    <xf numFmtId="0" fontId="9" fillId="3" borderId="0" xfId="0" applyFont="1" applyFill="1" applyAlignment="1" applyProtection="1">
      <alignment horizontal="center" vertical="center"/>
    </xf>
    <xf numFmtId="44" fontId="53" fillId="3" borderId="0" xfId="0" applyNumberFormat="1" applyFont="1" applyFill="1" applyProtection="1"/>
    <xf numFmtId="0" fontId="0" fillId="3" borderId="0" xfId="0" applyFill="1" applyAlignment="1" applyProtection="1">
      <alignment horizontal="left"/>
    </xf>
    <xf numFmtId="0" fontId="3" fillId="3" borderId="0" xfId="0" applyFont="1" applyFill="1" applyAlignment="1" applyProtection="1">
      <alignment horizontal="center" wrapText="1"/>
    </xf>
    <xf numFmtId="44" fontId="8" fillId="3" borderId="1" xfId="0" applyNumberFormat="1" applyFont="1" applyFill="1" applyBorder="1" applyAlignment="1" applyProtection="1">
      <alignment horizontal="center" vertical="center"/>
    </xf>
    <xf numFmtId="44" fontId="5" fillId="3" borderId="4" xfId="3" applyFont="1" applyFill="1" applyBorder="1" applyAlignment="1" applyProtection="1">
      <alignment horizontal="center"/>
    </xf>
    <xf numFmtId="44" fontId="5" fillId="3" borderId="14" xfId="3" applyFont="1" applyFill="1" applyBorder="1" applyAlignment="1" applyProtection="1">
      <alignment horizontal="center"/>
    </xf>
    <xf numFmtId="44" fontId="5" fillId="3" borderId="5" xfId="3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 wrapText="1"/>
    </xf>
    <xf numFmtId="4" fontId="5" fillId="3" borderId="0" xfId="0" applyNumberFormat="1" applyFont="1" applyFill="1" applyAlignment="1" applyProtection="1">
      <alignment horizontal="center"/>
    </xf>
    <xf numFmtId="44" fontId="8" fillId="3" borderId="12" xfId="3" applyFont="1" applyFill="1" applyBorder="1" applyAlignment="1" applyProtection="1"/>
    <xf numFmtId="44" fontId="8" fillId="3" borderId="12" xfId="3" applyNumberFormat="1" applyFont="1" applyFill="1" applyBorder="1" applyAlignment="1" applyProtection="1"/>
    <xf numFmtId="44" fontId="40" fillId="3" borderId="12" xfId="3" applyNumberFormat="1" applyFont="1" applyFill="1" applyBorder="1" applyAlignment="1" applyProtection="1"/>
    <xf numFmtId="44" fontId="51" fillId="3" borderId="0" xfId="0" applyNumberFormat="1" applyFont="1" applyFill="1" applyProtection="1"/>
    <xf numFmtId="44" fontId="54" fillId="3" borderId="0" xfId="0" applyNumberFormat="1" applyFont="1" applyFill="1" applyProtection="1"/>
    <xf numFmtId="0" fontId="5" fillId="4" borderId="6" xfId="0" applyFont="1" applyFill="1" applyBorder="1" applyAlignment="1" applyProtection="1">
      <alignment horizontal="center"/>
      <protection locked="0"/>
    </xf>
    <xf numFmtId="0" fontId="10" fillId="4" borderId="6" xfId="0" applyFont="1" applyFill="1" applyBorder="1" applyAlignment="1" applyProtection="1">
      <alignment horizontal="center" wrapText="1"/>
      <protection locked="0"/>
    </xf>
    <xf numFmtId="49" fontId="5" fillId="4" borderId="6" xfId="0" applyNumberFormat="1" applyFont="1" applyFill="1" applyBorder="1" applyAlignment="1" applyProtection="1">
      <alignment horizontal="center"/>
      <protection locked="0"/>
    </xf>
    <xf numFmtId="165" fontId="5" fillId="4" borderId="6" xfId="0" applyNumberFormat="1" applyFont="1" applyFill="1" applyBorder="1" applyAlignment="1" applyProtection="1">
      <alignment horizontal="center"/>
      <protection locked="0"/>
    </xf>
    <xf numFmtId="0" fontId="10" fillId="4" borderId="4" xfId="0" applyFont="1" applyFill="1" applyBorder="1" applyAlignment="1" applyProtection="1">
      <alignment horizontal="center"/>
      <protection locked="0"/>
    </xf>
    <xf numFmtId="0" fontId="10" fillId="4" borderId="4" xfId="0" applyFont="1" applyFill="1" applyBorder="1" applyAlignment="1" applyProtection="1">
      <alignment horizontal="center" wrapText="1"/>
      <protection locked="0"/>
    </xf>
    <xf numFmtId="49" fontId="5" fillId="4" borderId="4" xfId="0" applyNumberFormat="1" applyFont="1" applyFill="1" applyBorder="1" applyAlignment="1" applyProtection="1">
      <alignment horizontal="center"/>
      <protection locked="0"/>
    </xf>
    <xf numFmtId="165" fontId="5" fillId="4" borderId="4" xfId="0" applyNumberFormat="1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Protection="1">
      <protection locked="0"/>
    </xf>
    <xf numFmtId="44" fontId="5" fillId="4" borderId="4" xfId="3" applyFont="1" applyFill="1" applyBorder="1" applyAlignment="1" applyProtection="1">
      <alignment horizontal="center"/>
      <protection locked="0"/>
    </xf>
    <xf numFmtId="0" fontId="10" fillId="4" borderId="5" xfId="0" applyFont="1" applyFill="1" applyBorder="1" applyAlignment="1" applyProtection="1">
      <alignment horizontal="center"/>
      <protection locked="0"/>
    </xf>
    <xf numFmtId="0" fontId="10" fillId="4" borderId="5" xfId="0" applyFont="1" applyFill="1" applyBorder="1" applyAlignment="1" applyProtection="1">
      <alignment horizontal="center" wrapText="1"/>
      <protection locked="0"/>
    </xf>
    <xf numFmtId="0" fontId="5" fillId="4" borderId="16" xfId="0" applyFont="1" applyFill="1" applyBorder="1" applyAlignment="1" applyProtection="1">
      <alignment vertical="center"/>
      <protection locked="0"/>
    </xf>
    <xf numFmtId="0" fontId="5" fillId="4" borderId="16" xfId="0" applyFont="1" applyFill="1" applyBorder="1" applyAlignment="1" applyProtection="1">
      <alignment horizontal="center"/>
      <protection locked="0"/>
    </xf>
    <xf numFmtId="165" fontId="5" fillId="4" borderId="16" xfId="0" applyNumberFormat="1" applyFont="1" applyFill="1" applyBorder="1" applyAlignment="1" applyProtection="1">
      <alignment horizontal="center"/>
      <protection locked="0"/>
    </xf>
    <xf numFmtId="49" fontId="5" fillId="4" borderId="16" xfId="0" applyNumberFormat="1" applyFont="1" applyFill="1" applyBorder="1" applyAlignment="1" applyProtection="1">
      <alignment horizontal="center"/>
      <protection locked="0"/>
    </xf>
    <xf numFmtId="44" fontId="5" fillId="4" borderId="16" xfId="3" applyFont="1" applyFill="1" applyBorder="1" applyProtection="1">
      <protection locked="0"/>
    </xf>
    <xf numFmtId="44" fontId="5" fillId="4" borderId="16" xfId="3" applyFont="1" applyFill="1" applyBorder="1" applyAlignment="1" applyProtection="1">
      <alignment horizontal="center"/>
      <protection locked="0"/>
    </xf>
    <xf numFmtId="44" fontId="5" fillId="4" borderId="6" xfId="3" applyFont="1" applyFill="1" applyBorder="1" applyAlignment="1" applyProtection="1">
      <alignment horizontal="center"/>
      <protection locked="0"/>
    </xf>
    <xf numFmtId="44" fontId="53" fillId="3" borderId="0" xfId="3" applyNumberFormat="1" applyFont="1" applyFill="1" applyProtection="1"/>
    <xf numFmtId="44" fontId="8" fillId="3" borderId="1" xfId="3" applyNumberFormat="1" applyFont="1" applyFill="1" applyBorder="1" applyAlignment="1" applyProtection="1">
      <alignment horizontal="center" vertical="center"/>
    </xf>
    <xf numFmtId="0" fontId="57" fillId="3" borderId="0" xfId="0" applyFont="1" applyFill="1" applyBorder="1" applyAlignment="1" applyProtection="1">
      <alignment horizontal="left" vertical="center"/>
    </xf>
    <xf numFmtId="44" fontId="5" fillId="3" borderId="15" xfId="3" applyFont="1" applyFill="1" applyBorder="1" applyAlignment="1" applyProtection="1">
      <alignment horizontal="center"/>
    </xf>
    <xf numFmtId="0" fontId="5" fillId="4" borderId="4" xfId="0" applyFont="1" applyFill="1" applyBorder="1" applyAlignment="1" applyProtection="1">
      <alignment wrapText="1"/>
      <protection locked="0"/>
    </xf>
    <xf numFmtId="0" fontId="10" fillId="4" borderId="14" xfId="0" applyFont="1" applyFill="1" applyBorder="1" applyAlignment="1" applyProtection="1">
      <alignment horizontal="center"/>
      <protection locked="0"/>
    </xf>
    <xf numFmtId="0" fontId="5" fillId="4" borderId="14" xfId="0" applyFont="1" applyFill="1" applyBorder="1" applyProtection="1">
      <protection locked="0"/>
    </xf>
    <xf numFmtId="0" fontId="5" fillId="4" borderId="14" xfId="0" applyFont="1" applyFill="1" applyBorder="1" applyAlignment="1" applyProtection="1">
      <alignment horizontal="center"/>
      <protection locked="0"/>
    </xf>
    <xf numFmtId="165" fontId="5" fillId="4" borderId="14" xfId="0" applyNumberFormat="1" applyFont="1" applyFill="1" applyBorder="1" applyAlignment="1" applyProtection="1">
      <alignment horizontal="center"/>
      <protection locked="0"/>
    </xf>
    <xf numFmtId="49" fontId="5" fillId="4" borderId="14" xfId="0" applyNumberFormat="1" applyFont="1" applyFill="1" applyBorder="1" applyAlignment="1" applyProtection="1">
      <alignment horizontal="center"/>
      <protection locked="0"/>
    </xf>
    <xf numFmtId="44" fontId="5" fillId="4" borderId="14" xfId="3" applyFont="1" applyFill="1" applyBorder="1" applyProtection="1">
      <protection locked="0"/>
    </xf>
    <xf numFmtId="44" fontId="5" fillId="4" borderId="14" xfId="3" applyFont="1" applyFill="1" applyBorder="1" applyAlignment="1" applyProtection="1">
      <alignment horizontal="center"/>
      <protection locked="0"/>
    </xf>
    <xf numFmtId="49" fontId="5" fillId="4" borderId="4" xfId="0" applyNumberFormat="1" applyFont="1" applyFill="1" applyBorder="1" applyAlignment="1" applyProtection="1">
      <alignment horizontal="center" wrapText="1"/>
      <protection locked="0"/>
    </xf>
    <xf numFmtId="165" fontId="5" fillId="4" borderId="4" xfId="0" applyNumberFormat="1" applyFont="1" applyFill="1" applyBorder="1" applyAlignment="1" applyProtection="1">
      <alignment horizontal="center" wrapText="1"/>
      <protection locked="0"/>
    </xf>
    <xf numFmtId="167" fontId="5" fillId="4" borderId="4" xfId="3" applyNumberFormat="1" applyFont="1" applyFill="1" applyBorder="1" applyProtection="1">
      <protection locked="0"/>
    </xf>
    <xf numFmtId="0" fontId="10" fillId="4" borderId="15" xfId="0" applyFont="1" applyFill="1" applyBorder="1" applyAlignment="1" applyProtection="1">
      <alignment horizontal="center"/>
      <protection locked="0"/>
    </xf>
    <xf numFmtId="0" fontId="5" fillId="4" borderId="11" xfId="0" applyFont="1" applyFill="1" applyBorder="1" applyProtection="1">
      <protection locked="0"/>
    </xf>
    <xf numFmtId="0" fontId="5" fillId="4" borderId="11" xfId="0" applyFont="1" applyFill="1" applyBorder="1" applyAlignment="1" applyProtection="1">
      <alignment horizontal="center"/>
      <protection locked="0"/>
    </xf>
    <xf numFmtId="165" fontId="5" fillId="4" borderId="15" xfId="0" applyNumberFormat="1" applyFont="1" applyFill="1" applyBorder="1" applyAlignment="1" applyProtection="1">
      <alignment horizontal="center"/>
      <protection locked="0"/>
    </xf>
    <xf numFmtId="49" fontId="5" fillId="4" borderId="15" xfId="0" applyNumberFormat="1" applyFont="1" applyFill="1" applyBorder="1" applyAlignment="1" applyProtection="1">
      <alignment horizontal="center" wrapText="1"/>
      <protection locked="0"/>
    </xf>
    <xf numFmtId="165" fontId="5" fillId="4" borderId="15" xfId="0" applyNumberFormat="1" applyFont="1" applyFill="1" applyBorder="1" applyAlignment="1" applyProtection="1">
      <alignment horizontal="center" wrapText="1"/>
      <protection locked="0"/>
    </xf>
    <xf numFmtId="44" fontId="5" fillId="4" borderId="15" xfId="3" applyFont="1" applyFill="1" applyBorder="1" applyAlignment="1" applyProtection="1">
      <alignment horizontal="center"/>
      <protection locked="0"/>
    </xf>
    <xf numFmtId="168" fontId="5" fillId="4" borderId="4" xfId="3" applyNumberFormat="1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left"/>
      <protection locked="0"/>
    </xf>
    <xf numFmtId="0" fontId="23" fillId="4" borderId="4" xfId="0" applyFont="1" applyFill="1" applyBorder="1" applyAlignment="1" applyProtection="1">
      <alignment horizontal="left"/>
      <protection locked="0"/>
    </xf>
    <xf numFmtId="0" fontId="20" fillId="3" borderId="1" xfId="0" applyFont="1" applyFill="1" applyBorder="1" applyAlignment="1" applyProtection="1">
      <alignment horizontal="center" vertical="center"/>
    </xf>
    <xf numFmtId="0" fontId="21" fillId="3" borderId="0" xfId="0" applyFont="1" applyFill="1" applyProtection="1"/>
    <xf numFmtId="0" fontId="23" fillId="3" borderId="0" xfId="0" applyFont="1" applyFill="1" applyProtection="1"/>
    <xf numFmtId="0" fontId="8" fillId="3" borderId="0" xfId="0" applyFont="1" applyFill="1" applyAlignment="1" applyProtection="1">
      <alignment horizontal="center"/>
    </xf>
    <xf numFmtId="0" fontId="8" fillId="3" borderId="0" xfId="0" applyFont="1" applyFill="1" applyAlignment="1" applyProtection="1">
      <alignment horizontal="left"/>
    </xf>
    <xf numFmtId="44" fontId="8" fillId="3" borderId="0" xfId="9" applyNumberFormat="1" applyFont="1" applyFill="1" applyAlignment="1" applyProtection="1">
      <alignment horizontal="center"/>
      <protection hidden="1"/>
    </xf>
    <xf numFmtId="44" fontId="40" fillId="3" borderId="0" xfId="9" applyNumberFormat="1" applyFont="1" applyFill="1" applyAlignment="1" applyProtection="1">
      <alignment horizontal="center"/>
      <protection hidden="1"/>
    </xf>
    <xf numFmtId="0" fontId="8" fillId="3" borderId="0" xfId="0" applyFont="1" applyFill="1" applyProtection="1"/>
    <xf numFmtId="44" fontId="8" fillId="3" borderId="19" xfId="0" applyNumberFormat="1" applyFont="1" applyFill="1" applyBorder="1" applyProtection="1">
      <protection hidden="1"/>
    </xf>
    <xf numFmtId="44" fontId="40" fillId="3" borderId="19" xfId="0" applyNumberFormat="1" applyFont="1" applyFill="1" applyBorder="1" applyProtection="1"/>
    <xf numFmtId="44" fontId="5" fillId="2" borderId="4" xfId="3" applyNumberFormat="1" applyFont="1" applyFill="1" applyBorder="1" applyAlignment="1" applyProtection="1">
      <alignment horizontal="right"/>
      <protection locked="0"/>
    </xf>
    <xf numFmtId="44" fontId="51" fillId="2" borderId="4" xfId="3" applyNumberFormat="1" applyFont="1" applyFill="1" applyBorder="1" applyAlignment="1" applyProtection="1">
      <alignment horizontal="right"/>
      <protection locked="0"/>
    </xf>
    <xf numFmtId="0" fontId="23" fillId="4" borderId="4" xfId="0" applyFont="1" applyFill="1" applyBorder="1" applyAlignment="1" applyProtection="1">
      <alignment horizontal="center"/>
      <protection locked="0"/>
    </xf>
    <xf numFmtId="44" fontId="23" fillId="4" borderId="4" xfId="3" applyFont="1" applyFill="1" applyBorder="1" applyProtection="1">
      <protection locked="0"/>
    </xf>
    <xf numFmtId="0" fontId="23" fillId="4" borderId="5" xfId="0" applyFont="1" applyFill="1" applyBorder="1" applyAlignment="1" applyProtection="1">
      <alignment horizontal="center"/>
      <protection locked="0"/>
    </xf>
    <xf numFmtId="0" fontId="23" fillId="4" borderId="5" xfId="0" applyFont="1" applyFill="1" applyBorder="1" applyAlignment="1" applyProtection="1">
      <alignment horizontal="left"/>
      <protection locked="0"/>
    </xf>
    <xf numFmtId="44" fontId="23" fillId="4" borderId="5" xfId="3" applyFont="1" applyFill="1" applyBorder="1" applyProtection="1">
      <protection locked="0"/>
    </xf>
    <xf numFmtId="44" fontId="22" fillId="3" borderId="1" xfId="0" applyNumberFormat="1" applyFont="1" applyFill="1" applyBorder="1" applyProtection="1"/>
    <xf numFmtId="0" fontId="23" fillId="4" borderId="11" xfId="0" applyFont="1" applyFill="1" applyBorder="1" applyAlignment="1" applyProtection="1">
      <alignment horizontal="center"/>
      <protection locked="0"/>
    </xf>
    <xf numFmtId="0" fontId="5" fillId="4" borderId="11" xfId="0" applyFont="1" applyFill="1" applyBorder="1" applyAlignment="1" applyProtection="1">
      <alignment horizontal="left"/>
      <protection locked="0"/>
    </xf>
    <xf numFmtId="44" fontId="23" fillId="4" borderId="15" xfId="3" applyFont="1" applyFill="1" applyBorder="1" applyProtection="1">
      <protection locked="0"/>
    </xf>
    <xf numFmtId="0" fontId="22" fillId="3" borderId="1" xfId="0" applyFont="1" applyFill="1" applyBorder="1" applyAlignment="1" applyProtection="1">
      <alignment horizontal="center" vertical="center" wrapText="1"/>
    </xf>
    <xf numFmtId="49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 wrapText="1"/>
      <protection locked="0"/>
    </xf>
    <xf numFmtId="0" fontId="9" fillId="4" borderId="18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Protection="1">
      <protection locked="0"/>
    </xf>
    <xf numFmtId="0" fontId="51" fillId="2" borderId="6" xfId="0" applyFont="1" applyFill="1" applyBorder="1" applyProtection="1">
      <protection locked="0"/>
    </xf>
    <xf numFmtId="0" fontId="51" fillId="2" borderId="4" xfId="0" applyFont="1" applyFill="1" applyBorder="1" applyProtection="1">
      <protection locked="0"/>
    </xf>
    <xf numFmtId="0" fontId="51" fillId="2" borderId="16" xfId="0" applyFont="1" applyFill="1" applyBorder="1" applyProtection="1">
      <protection locked="0"/>
    </xf>
    <xf numFmtId="170" fontId="51" fillId="2" borderId="6" xfId="3" applyNumberFormat="1" applyFont="1" applyFill="1" applyBorder="1" applyProtection="1">
      <protection locked="0"/>
    </xf>
    <xf numFmtId="170" fontId="51" fillId="2" borderId="4" xfId="3" applyNumberFormat="1" applyFont="1" applyFill="1" applyBorder="1" applyProtection="1">
      <protection locked="0"/>
    </xf>
    <xf numFmtId="170" fontId="5" fillId="2" borderId="4" xfId="3" applyNumberFormat="1" applyFont="1" applyFill="1" applyBorder="1" applyAlignment="1" applyProtection="1">
      <alignment horizontal="right"/>
      <protection locked="0"/>
    </xf>
    <xf numFmtId="170" fontId="51" fillId="2" borderId="4" xfId="3" applyNumberFormat="1" applyFont="1" applyFill="1" applyBorder="1" applyAlignment="1" applyProtection="1">
      <alignment horizontal="right"/>
      <protection locked="0"/>
    </xf>
    <xf numFmtId="44" fontId="42" fillId="3" borderId="3" xfId="3" applyNumberFormat="1" applyFont="1" applyFill="1" applyBorder="1" applyProtection="1"/>
    <xf numFmtId="44" fontId="42" fillId="3" borderId="5" xfId="3" applyNumberFormat="1" applyFont="1" applyFill="1" applyBorder="1" applyProtection="1"/>
    <xf numFmtId="44" fontId="42" fillId="3" borderId="15" xfId="3" applyNumberFormat="1" applyFont="1" applyFill="1" applyBorder="1" applyProtection="1"/>
    <xf numFmtId="0" fontId="5" fillId="4" borderId="6" xfId="0" applyFont="1" applyFill="1" applyBorder="1" applyAlignment="1" applyProtection="1">
      <protection locked="0"/>
    </xf>
    <xf numFmtId="44" fontId="5" fillId="4" borderId="6" xfId="3" applyFont="1" applyFill="1" applyBorder="1" applyAlignment="1" applyProtection="1">
      <protection locked="0"/>
    </xf>
    <xf numFmtId="44" fontId="5" fillId="3" borderId="6" xfId="3" applyFont="1" applyFill="1" applyBorder="1" applyAlignment="1" applyProtection="1"/>
    <xf numFmtId="0" fontId="5" fillId="3" borderId="0" xfId="0" applyFont="1" applyFill="1" applyAlignment="1" applyProtection="1"/>
    <xf numFmtId="44" fontId="51" fillId="2" borderId="6" xfId="3" applyNumberFormat="1" applyFont="1" applyFill="1" applyBorder="1" applyAlignment="1" applyProtection="1">
      <protection locked="0"/>
    </xf>
    <xf numFmtId="44" fontId="42" fillId="3" borderId="3" xfId="3" applyNumberFormat="1" applyFont="1" applyFill="1" applyBorder="1" applyAlignment="1" applyProtection="1"/>
    <xf numFmtId="0" fontId="51" fillId="2" borderId="6" xfId="0" applyFont="1" applyFill="1" applyBorder="1" applyAlignment="1" applyProtection="1">
      <protection locked="0"/>
    </xf>
    <xf numFmtId="0" fontId="5" fillId="4" borderId="4" xfId="0" applyFont="1" applyFill="1" applyBorder="1" applyAlignment="1" applyProtection="1">
      <protection locked="0"/>
    </xf>
    <xf numFmtId="44" fontId="5" fillId="4" borderId="4" xfId="3" applyFont="1" applyFill="1" applyBorder="1" applyAlignment="1" applyProtection="1">
      <protection locked="0"/>
    </xf>
    <xf numFmtId="44" fontId="5" fillId="3" borderId="4" xfId="3" applyFont="1" applyFill="1" applyBorder="1" applyAlignment="1" applyProtection="1"/>
    <xf numFmtId="44" fontId="51" fillId="2" borderId="4" xfId="3" applyNumberFormat="1" applyFont="1" applyFill="1" applyBorder="1" applyAlignment="1" applyProtection="1">
      <protection locked="0"/>
    </xf>
    <xf numFmtId="44" fontId="42" fillId="3" borderId="4" xfId="3" applyNumberFormat="1" applyFont="1" applyFill="1" applyBorder="1" applyAlignment="1" applyProtection="1"/>
    <xf numFmtId="0" fontId="51" fillId="2" borderId="4" xfId="0" applyFont="1" applyFill="1" applyBorder="1" applyAlignment="1" applyProtection="1">
      <protection locked="0"/>
    </xf>
    <xf numFmtId="44" fontId="51" fillId="2" borderId="4" xfId="0" applyNumberFormat="1" applyFont="1" applyFill="1" applyBorder="1" applyAlignment="1" applyProtection="1">
      <protection locked="0"/>
    </xf>
    <xf numFmtId="0" fontId="5" fillId="4" borderId="16" xfId="0" applyFont="1" applyFill="1" applyBorder="1" applyAlignment="1" applyProtection="1">
      <protection locked="0"/>
    </xf>
    <xf numFmtId="44" fontId="5" fillId="4" borderId="16" xfId="3" applyFont="1" applyFill="1" applyBorder="1" applyAlignment="1" applyProtection="1">
      <protection locked="0"/>
    </xf>
    <xf numFmtId="44" fontId="51" fillId="2" borderId="16" xfId="3" applyNumberFormat="1" applyFont="1" applyFill="1" applyBorder="1" applyAlignment="1" applyProtection="1">
      <protection locked="0"/>
    </xf>
    <xf numFmtId="44" fontId="42" fillId="3" borderId="5" xfId="3" applyNumberFormat="1" applyFont="1" applyFill="1" applyBorder="1" applyAlignment="1" applyProtection="1"/>
    <xf numFmtId="44" fontId="51" fillId="2" borderId="16" xfId="0" applyNumberFormat="1" applyFont="1" applyFill="1" applyBorder="1" applyAlignment="1" applyProtection="1">
      <protection locked="0"/>
    </xf>
    <xf numFmtId="44" fontId="42" fillId="3" borderId="11" xfId="3" applyNumberFormat="1" applyFont="1" applyFill="1" applyBorder="1" applyProtection="1"/>
    <xf numFmtId="44" fontId="40" fillId="3" borderId="12" xfId="3" applyNumberFormat="1" applyFont="1" applyFill="1" applyBorder="1" applyAlignment="1" applyProtection="1">
      <alignment horizontal="center"/>
    </xf>
    <xf numFmtId="44" fontId="39" fillId="3" borderId="24" xfId="0" applyNumberFormat="1" applyFont="1" applyFill="1" applyBorder="1" applyAlignment="1" applyProtection="1">
      <alignment vertical="center"/>
    </xf>
    <xf numFmtId="44" fontId="39" fillId="3" borderId="26" xfId="0" applyNumberFormat="1" applyFont="1" applyFill="1" applyBorder="1" applyAlignment="1" applyProtection="1">
      <alignment vertical="center"/>
    </xf>
    <xf numFmtId="44" fontId="39" fillId="3" borderId="41" xfId="0" applyNumberFormat="1" applyFont="1" applyFill="1" applyBorder="1" applyAlignment="1" applyProtection="1">
      <alignment vertical="center"/>
    </xf>
    <xf numFmtId="44" fontId="40" fillId="3" borderId="24" xfId="0" applyNumberFormat="1" applyFont="1" applyFill="1" applyBorder="1" applyAlignment="1" applyProtection="1">
      <alignment vertical="center"/>
    </xf>
    <xf numFmtId="44" fontId="40" fillId="3" borderId="26" xfId="0" applyNumberFormat="1" applyFont="1" applyFill="1" applyBorder="1" applyAlignment="1" applyProtection="1">
      <alignment vertical="center"/>
    </xf>
    <xf numFmtId="44" fontId="40" fillId="3" borderId="41" xfId="0" applyNumberFormat="1" applyFont="1" applyFill="1" applyBorder="1" applyAlignment="1" applyProtection="1">
      <alignment vertical="center"/>
    </xf>
    <xf numFmtId="44" fontId="8" fillId="3" borderId="24" xfId="0" applyNumberFormat="1" applyFont="1" applyFill="1" applyBorder="1" applyAlignment="1" applyProtection="1">
      <alignment vertical="center"/>
    </xf>
    <xf numFmtId="44" fontId="8" fillId="3" borderId="26" xfId="0" applyNumberFormat="1" applyFont="1" applyFill="1" applyBorder="1" applyAlignment="1" applyProtection="1">
      <alignment vertical="center"/>
    </xf>
    <xf numFmtId="44" fontId="8" fillId="3" borderId="41" xfId="0" applyNumberFormat="1" applyFont="1" applyFill="1" applyBorder="1" applyAlignment="1" applyProtection="1">
      <alignment vertical="center"/>
    </xf>
  </cellXfs>
  <cellStyles count="10">
    <cellStyle name="Normale" xfId="0" builtinId="0"/>
    <cellStyle name="Normale 2" xfId="1"/>
    <cellStyle name="Normale 2 2" xfId="8"/>
    <cellStyle name="Normale 3" xfId="5"/>
    <cellStyle name="Percentuale" xfId="2" builtinId="5"/>
    <cellStyle name="Percentuale 2" xfId="7"/>
    <cellStyle name="Valuta" xfId="3" builtinId="4"/>
    <cellStyle name="Valuta 2" xfId="4"/>
    <cellStyle name="Valuta 2 2" xfId="9"/>
    <cellStyle name="Valuta 3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DFA7F"/>
      <color rgb="FFFDFA91"/>
      <color rgb="FFFCF852"/>
      <color rgb="FFFDFDD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R35"/>
  <sheetViews>
    <sheetView tabSelected="1" topLeftCell="A10" zoomScale="90" zoomScaleNormal="90" workbookViewId="0">
      <selection activeCell="H20" sqref="H20:J20"/>
    </sheetView>
  </sheetViews>
  <sheetFormatPr defaultColWidth="9.140625" defaultRowHeight="12.75" x14ac:dyDescent="0.2"/>
  <cols>
    <col min="1" max="3" width="9.140625" style="1"/>
    <col min="4" max="6" width="12.5703125" style="1" customWidth="1"/>
    <col min="7" max="9" width="12.42578125" style="1" customWidth="1"/>
    <col min="10" max="10" width="9.140625" style="1"/>
    <col min="11" max="13" width="12.42578125" style="1" customWidth="1"/>
    <col min="14" max="17" width="9.140625" style="1"/>
    <col min="18" max="18" width="41.28515625" style="1" customWidth="1"/>
    <col min="19" max="16384" width="9.140625" style="1"/>
  </cols>
  <sheetData>
    <row r="1" spans="1:18" x14ac:dyDescent="0.2">
      <c r="R1" s="2"/>
    </row>
    <row r="2" spans="1:18" ht="34.5" customHeight="1" x14ac:dyDescent="0.2">
      <c r="A2" s="139" t="s">
        <v>92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</row>
    <row r="4" spans="1:18" ht="18.75" customHeight="1" x14ac:dyDescent="0.2">
      <c r="A4" s="127" t="s">
        <v>94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</row>
    <row r="6" spans="1:18" ht="35.25" customHeight="1" x14ac:dyDescent="0.2">
      <c r="A6" s="128" t="s">
        <v>48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</row>
    <row r="8" spans="1:18" ht="36" customHeight="1" x14ac:dyDescent="0.2">
      <c r="A8" s="143" t="s">
        <v>45</v>
      </c>
      <c r="B8" s="143"/>
      <c r="C8" s="143"/>
      <c r="D8" s="405"/>
      <c r="E8" s="406"/>
      <c r="F8" s="406"/>
      <c r="G8" s="406"/>
      <c r="H8" s="406"/>
      <c r="I8" s="406"/>
      <c r="J8" s="406"/>
      <c r="K8" s="406"/>
      <c r="L8" s="406"/>
      <c r="M8" s="406"/>
      <c r="N8" s="406"/>
      <c r="O8" s="407"/>
      <c r="P8" s="133" t="s">
        <v>44</v>
      </c>
      <c r="Q8" s="134"/>
      <c r="R8" s="404"/>
    </row>
    <row r="10" spans="1:18" ht="37.5" customHeight="1" x14ac:dyDescent="0.2">
      <c r="A10" s="143" t="s">
        <v>46</v>
      </c>
      <c r="B10" s="143"/>
      <c r="C10" s="143"/>
      <c r="D10" s="130"/>
      <c r="E10" s="131"/>
      <c r="F10" s="131"/>
      <c r="G10" s="131"/>
      <c r="H10" s="131"/>
      <c r="I10" s="132"/>
      <c r="J10" s="143" t="s">
        <v>47</v>
      </c>
      <c r="K10" s="143"/>
      <c r="L10" s="143"/>
      <c r="M10" s="130"/>
      <c r="N10" s="131"/>
      <c r="O10" s="131"/>
      <c r="P10" s="131"/>
      <c r="Q10" s="131"/>
      <c r="R10" s="132"/>
    </row>
    <row r="11" spans="1:18" ht="17.25" customHeight="1" x14ac:dyDescent="0.2"/>
    <row r="12" spans="1:18" ht="37.5" customHeight="1" x14ac:dyDescent="0.2">
      <c r="A12" s="128" t="s">
        <v>51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</row>
    <row r="13" spans="1:18" ht="21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52.5" customHeight="1" x14ac:dyDescent="0.2">
      <c r="A14" s="129" t="s">
        <v>52</v>
      </c>
      <c r="B14" s="129"/>
      <c r="C14" s="129"/>
      <c r="D14" s="135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7"/>
    </row>
    <row r="16" spans="1:18" ht="23.25" customHeight="1" x14ac:dyDescent="0.2">
      <c r="A16" s="129" t="s">
        <v>37</v>
      </c>
      <c r="B16" s="129"/>
      <c r="C16" s="129"/>
      <c r="F16" s="4" t="s">
        <v>17</v>
      </c>
      <c r="G16" s="140"/>
      <c r="H16" s="141"/>
      <c r="I16" s="142"/>
      <c r="J16" s="4" t="s">
        <v>18</v>
      </c>
      <c r="K16" s="140"/>
      <c r="L16" s="141"/>
      <c r="M16" s="142"/>
    </row>
    <row r="17" spans="1:18" ht="21.75" customHeight="1" x14ac:dyDescent="0.2"/>
    <row r="18" spans="1:18" ht="39.75" customHeight="1" x14ac:dyDescent="0.2">
      <c r="A18" s="146" t="s">
        <v>93</v>
      </c>
      <c r="B18" s="146"/>
      <c r="C18" s="146"/>
      <c r="D18" s="146"/>
      <c r="E18" s="146"/>
      <c r="F18" s="146"/>
      <c r="G18" s="146"/>
      <c r="H18" s="147"/>
      <c r="I18" s="148"/>
      <c r="J18" s="149"/>
    </row>
    <row r="19" spans="1:18" ht="16.5" customHeight="1" x14ac:dyDescent="0.2">
      <c r="A19" s="5"/>
      <c r="B19" s="6"/>
      <c r="C19" s="6"/>
      <c r="D19" s="6"/>
      <c r="E19" s="6"/>
      <c r="F19" s="6"/>
      <c r="G19" s="6"/>
      <c r="H19" s="7"/>
      <c r="I19" s="7"/>
      <c r="J19" s="7"/>
    </row>
    <row r="20" spans="1:18" ht="39.75" customHeight="1" x14ac:dyDescent="0.2">
      <c r="A20" s="144" t="s">
        <v>49</v>
      </c>
      <c r="B20" s="145"/>
      <c r="C20" s="145"/>
      <c r="D20" s="145"/>
      <c r="E20" s="145"/>
      <c r="F20" s="145"/>
      <c r="G20" s="145"/>
      <c r="H20" s="140"/>
      <c r="I20" s="141"/>
      <c r="J20" s="142"/>
    </row>
    <row r="21" spans="1:18" ht="17.25" customHeight="1" x14ac:dyDescent="0.2">
      <c r="A21" s="8"/>
      <c r="B21" s="9"/>
      <c r="C21" s="9"/>
      <c r="D21" s="9"/>
      <c r="E21" s="9"/>
      <c r="F21" s="9"/>
      <c r="G21" s="9"/>
      <c r="H21" s="10"/>
      <c r="I21" s="10"/>
      <c r="J21" s="10"/>
      <c r="K21" s="11"/>
      <c r="L21" s="11"/>
      <c r="M21" s="11"/>
      <c r="N21" s="11"/>
      <c r="O21" s="11"/>
      <c r="P21" s="11"/>
      <c r="Q21" s="11"/>
      <c r="R21" s="11"/>
    </row>
    <row r="22" spans="1:18" ht="17.25" customHeight="1" x14ac:dyDescent="0.2"/>
    <row r="23" spans="1:18" ht="46.5" customHeight="1" x14ac:dyDescent="0.2">
      <c r="A23" s="259" t="s">
        <v>103</v>
      </c>
      <c r="B23" s="259"/>
      <c r="C23" s="259"/>
      <c r="D23" s="259"/>
      <c r="E23" s="259"/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</row>
    <row r="24" spans="1:18" ht="9" customHeight="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8" ht="9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8" ht="9" customHeight="1" x14ac:dyDescent="0.2"/>
    <row r="27" spans="1:18" ht="15" x14ac:dyDescent="0.2">
      <c r="A27" s="13" t="s">
        <v>50</v>
      </c>
    </row>
    <row r="28" spans="1:18" ht="10.5" customHeight="1" x14ac:dyDescent="0.2">
      <c r="A28" s="14"/>
    </row>
    <row r="29" spans="1:18" ht="10.5" customHeight="1" x14ac:dyDescent="0.2">
      <c r="A29" s="15"/>
    </row>
    <row r="30" spans="1:18" ht="10.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8" ht="59.25" customHeight="1" x14ac:dyDescent="0.2">
      <c r="A31" s="138" t="s">
        <v>38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</row>
    <row r="32" spans="1:18" ht="1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</row>
    <row r="33" spans="1:18" ht="15" customHeight="1" x14ac:dyDescent="0.2">
      <c r="A33" s="258" t="s">
        <v>59</v>
      </c>
      <c r="B33" s="258"/>
      <c r="C33" s="258"/>
      <c r="D33" s="258"/>
      <c r="E33" s="258"/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258"/>
      <c r="Q33" s="258"/>
      <c r="R33" s="258"/>
    </row>
    <row r="34" spans="1:18" s="13" customFormat="1" ht="15" x14ac:dyDescent="0.2"/>
    <row r="35" spans="1:18" s="13" customFormat="1" ht="15" x14ac:dyDescent="0.2"/>
  </sheetData>
  <sheetProtection password="8579" sheet="1" objects="1" scenarios="1"/>
  <mergeCells count="23">
    <mergeCell ref="A33:R33"/>
    <mergeCell ref="A23:R23"/>
    <mergeCell ref="A31:R31"/>
    <mergeCell ref="A2:R2"/>
    <mergeCell ref="G16:I16"/>
    <mergeCell ref="K16:M16"/>
    <mergeCell ref="A10:C10"/>
    <mergeCell ref="D10:I10"/>
    <mergeCell ref="J10:L10"/>
    <mergeCell ref="M10:R10"/>
    <mergeCell ref="A6:R6"/>
    <mergeCell ref="A8:C8"/>
    <mergeCell ref="A20:G20"/>
    <mergeCell ref="A18:G18"/>
    <mergeCell ref="H18:J18"/>
    <mergeCell ref="H20:J20"/>
    <mergeCell ref="A4:R4"/>
    <mergeCell ref="A12:R12"/>
    <mergeCell ref="A14:C14"/>
    <mergeCell ref="D14:R14"/>
    <mergeCell ref="A16:C16"/>
    <mergeCell ref="P8:Q8"/>
    <mergeCell ref="D8:O8"/>
  </mergeCells>
  <printOptions horizontalCentered="1" verticalCentered="1"/>
  <pageMargins left="0.31496062992125984" right="0.51181102362204722" top="0.35433070866141736" bottom="0.35433070866141736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theme="5" tint="0.59999389629810485"/>
  </sheetPr>
  <dimension ref="A1:W39"/>
  <sheetViews>
    <sheetView topLeftCell="A7" zoomScale="80" zoomScaleNormal="80" workbookViewId="0">
      <selection activeCell="K22" sqref="K22"/>
    </sheetView>
  </sheetViews>
  <sheetFormatPr defaultColWidth="8.7109375" defaultRowHeight="15" x14ac:dyDescent="0.2"/>
  <cols>
    <col min="1" max="1" width="60" style="23" customWidth="1"/>
    <col min="2" max="5" width="19.140625" style="23" customWidth="1"/>
    <col min="6" max="6" width="14.7109375" style="20" customWidth="1"/>
    <col min="7" max="7" width="19.140625" style="24" customWidth="1"/>
    <col min="8" max="8" width="12" style="20" customWidth="1"/>
    <col min="9" max="9" width="19.140625" style="24" customWidth="1"/>
    <col min="10" max="10" width="12" style="20" customWidth="1"/>
    <col min="11" max="13" width="19.140625" style="20" customWidth="1"/>
    <col min="14" max="14" width="5.5703125" style="19" customWidth="1"/>
    <col min="15" max="15" width="21.42578125" style="19" customWidth="1"/>
    <col min="16" max="16" width="22.5703125" style="19" customWidth="1"/>
    <col min="17" max="17" width="22.28515625" style="19" customWidth="1"/>
    <col min="18" max="18" width="21.42578125" style="19" customWidth="1"/>
    <col min="19" max="19" width="22.5703125" style="19" customWidth="1"/>
    <col min="20" max="20" width="23.140625" style="19" customWidth="1"/>
    <col min="21" max="21" width="21.42578125" style="19" customWidth="1"/>
    <col min="22" max="22" width="22.5703125" style="19" customWidth="1"/>
    <col min="23" max="23" width="23.140625" style="19" customWidth="1"/>
    <col min="24" max="16384" width="8.7109375" style="20"/>
  </cols>
  <sheetData>
    <row r="1" spans="1:23" ht="41.25" customHeight="1" x14ac:dyDescent="0.2">
      <c r="A1" s="153" t="s">
        <v>96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</row>
    <row r="2" spans="1:23" ht="28.5" customHeight="1" x14ac:dyDescent="0.2"/>
    <row r="3" spans="1:23" s="17" customFormat="1" ht="31.5" customHeight="1" x14ac:dyDescent="0.2">
      <c r="A3" s="153" t="s">
        <v>95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O3" s="153" t="s">
        <v>72</v>
      </c>
      <c r="P3" s="153"/>
      <c r="Q3" s="153"/>
      <c r="R3" s="153"/>
      <c r="S3" s="153"/>
      <c r="T3" s="153"/>
      <c r="U3" s="153"/>
      <c r="V3" s="153"/>
      <c r="W3" s="153"/>
    </row>
    <row r="4" spans="1:23" s="17" customFormat="1" ht="39" customHeight="1" x14ac:dyDescent="0.2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O4" s="181"/>
      <c r="P4" s="181"/>
      <c r="Q4" s="181"/>
      <c r="R4" s="181"/>
      <c r="S4" s="181"/>
      <c r="T4" s="181"/>
      <c r="U4" s="181"/>
      <c r="V4" s="181"/>
      <c r="W4" s="181"/>
    </row>
    <row r="5" spans="1:23" ht="16.5" customHeight="1" x14ac:dyDescent="0.2">
      <c r="A5" s="18"/>
      <c r="B5" s="21" t="s">
        <v>54</v>
      </c>
      <c r="C5" s="21" t="s">
        <v>55</v>
      </c>
      <c r="D5" s="18"/>
      <c r="E5" s="18"/>
      <c r="G5" s="18"/>
      <c r="I5" s="18"/>
    </row>
    <row r="6" spans="1:23" ht="41.25" customHeight="1" x14ac:dyDescent="0.2">
      <c r="A6" s="22" t="s">
        <v>53</v>
      </c>
      <c r="B6" s="408">
        <v>12890</v>
      </c>
      <c r="C6" s="409">
        <v>44471</v>
      </c>
      <c r="D6" s="18"/>
      <c r="E6" s="18"/>
      <c r="G6" s="18"/>
      <c r="I6" s="18"/>
    </row>
    <row r="7" spans="1:23" ht="39" customHeight="1" thickBot="1" x14ac:dyDescent="0.25">
      <c r="O7" s="25"/>
      <c r="P7" s="25"/>
      <c r="Q7" s="25"/>
      <c r="R7" s="25"/>
      <c r="S7" s="25"/>
      <c r="T7" s="25"/>
      <c r="U7" s="25"/>
      <c r="V7" s="25"/>
      <c r="W7" s="25"/>
    </row>
    <row r="8" spans="1:23" ht="30.75" customHeight="1" x14ac:dyDescent="0.2">
      <c r="A8" s="171" t="s">
        <v>32</v>
      </c>
      <c r="B8" s="172" t="s">
        <v>60</v>
      </c>
      <c r="C8" s="173"/>
      <c r="D8" s="174"/>
      <c r="E8" s="172" t="s">
        <v>61</v>
      </c>
      <c r="F8" s="173"/>
      <c r="G8" s="173"/>
      <c r="H8" s="173"/>
      <c r="I8" s="173"/>
      <c r="J8" s="174"/>
      <c r="K8" s="172" t="s">
        <v>71</v>
      </c>
      <c r="L8" s="173"/>
      <c r="M8" s="174"/>
      <c r="O8" s="154" t="s">
        <v>73</v>
      </c>
      <c r="P8" s="155"/>
      <c r="Q8" s="155"/>
      <c r="R8" s="155"/>
      <c r="S8" s="155"/>
      <c r="T8" s="155"/>
      <c r="U8" s="155"/>
      <c r="V8" s="155"/>
      <c r="W8" s="156"/>
    </row>
    <row r="9" spans="1:23" ht="30.75" customHeight="1" x14ac:dyDescent="0.2">
      <c r="A9" s="171"/>
      <c r="B9" s="175"/>
      <c r="C9" s="176"/>
      <c r="D9" s="177"/>
      <c r="E9" s="175"/>
      <c r="F9" s="176"/>
      <c r="G9" s="176"/>
      <c r="H9" s="176"/>
      <c r="I9" s="176"/>
      <c r="J9" s="177"/>
      <c r="K9" s="175"/>
      <c r="L9" s="176"/>
      <c r="M9" s="177"/>
      <c r="O9" s="157" t="s">
        <v>74</v>
      </c>
      <c r="P9" s="158"/>
      <c r="Q9" s="159"/>
      <c r="R9" s="160" t="s">
        <v>75</v>
      </c>
      <c r="S9" s="161"/>
      <c r="T9" s="162"/>
      <c r="U9" s="163" t="s">
        <v>76</v>
      </c>
      <c r="V9" s="164"/>
      <c r="W9" s="165"/>
    </row>
    <row r="10" spans="1:23" ht="57.75" customHeight="1" x14ac:dyDescent="0.2">
      <c r="A10" s="171"/>
      <c r="B10" s="27" t="s">
        <v>33</v>
      </c>
      <c r="C10" s="28" t="s">
        <v>34</v>
      </c>
      <c r="D10" s="29" t="s">
        <v>12</v>
      </c>
      <c r="E10" s="27" t="s">
        <v>33</v>
      </c>
      <c r="F10" s="30" t="s">
        <v>56</v>
      </c>
      <c r="G10" s="28" t="s">
        <v>34</v>
      </c>
      <c r="H10" s="31" t="s">
        <v>57</v>
      </c>
      <c r="I10" s="32" t="s">
        <v>12</v>
      </c>
      <c r="J10" s="33" t="s">
        <v>58</v>
      </c>
      <c r="K10" s="27" t="s">
        <v>33</v>
      </c>
      <c r="L10" s="28" t="s">
        <v>34</v>
      </c>
      <c r="M10" s="29" t="s">
        <v>12</v>
      </c>
      <c r="O10" s="34" t="s">
        <v>33</v>
      </c>
      <c r="P10" s="35" t="s">
        <v>34</v>
      </c>
      <c r="Q10" s="36" t="s">
        <v>77</v>
      </c>
      <c r="R10" s="37" t="s">
        <v>33</v>
      </c>
      <c r="S10" s="38" t="s">
        <v>34</v>
      </c>
      <c r="T10" s="39" t="s">
        <v>78</v>
      </c>
      <c r="U10" s="27" t="s">
        <v>33</v>
      </c>
      <c r="V10" s="28" t="s">
        <v>34</v>
      </c>
      <c r="W10" s="40" t="s">
        <v>79</v>
      </c>
    </row>
    <row r="11" spans="1:23" ht="28.5" customHeight="1" x14ac:dyDescent="0.2">
      <c r="A11" s="178" t="s">
        <v>97</v>
      </c>
      <c r="B11" s="121"/>
      <c r="C11" s="122"/>
      <c r="D11" s="43">
        <f>SUM(B11:C11)</f>
        <v>0</v>
      </c>
      <c r="E11" s="41">
        <f>Personale!F67</f>
        <v>0</v>
      </c>
      <c r="F11" s="44">
        <f t="shared" ref="F11:F16" si="0">IF(B11&lt;&gt;0,E11/B11,0%)</f>
        <v>0</v>
      </c>
      <c r="G11" s="42">
        <f>Personale!H67</f>
        <v>0</v>
      </c>
      <c r="H11" s="44">
        <f t="shared" ref="H11:H16" si="1">IF(C11&lt;&gt;0,G11/C11,0%)</f>
        <v>0</v>
      </c>
      <c r="I11" s="45">
        <f>E11+G11</f>
        <v>0</v>
      </c>
      <c r="J11" s="46">
        <f>IF(D11&lt;&gt;0,I11/D11,0%)</f>
        <v>0</v>
      </c>
      <c r="K11" s="47">
        <f>B11-E11</f>
        <v>0</v>
      </c>
      <c r="L11" s="48">
        <f>C11-G11</f>
        <v>0</v>
      </c>
      <c r="M11" s="49">
        <f>K11+L11</f>
        <v>0</v>
      </c>
      <c r="N11" s="50"/>
      <c r="O11" s="51">
        <f>Personale!M67</f>
        <v>0</v>
      </c>
      <c r="P11" s="52">
        <f>Personale!N67</f>
        <v>0</v>
      </c>
      <c r="Q11" s="442">
        <f>O11+P11</f>
        <v>0</v>
      </c>
      <c r="R11" s="53">
        <f>E11-O11</f>
        <v>0</v>
      </c>
      <c r="S11" s="54">
        <f>G11-P11</f>
        <v>0</v>
      </c>
      <c r="T11" s="445">
        <f>R11+S11</f>
        <v>0</v>
      </c>
      <c r="U11" s="55">
        <f>O11+R11</f>
        <v>0</v>
      </c>
      <c r="V11" s="56">
        <f>P11+S11</f>
        <v>0</v>
      </c>
      <c r="W11" s="448">
        <f>Q11+T11</f>
        <v>0</v>
      </c>
    </row>
    <row r="12" spans="1:23" ht="28.5" customHeight="1" x14ac:dyDescent="0.2">
      <c r="A12" s="179" t="s">
        <v>98</v>
      </c>
      <c r="B12" s="123"/>
      <c r="C12" s="124"/>
      <c r="D12" s="59">
        <f t="shared" ref="D12:D15" si="2">SUM(B12:C12)</f>
        <v>0</v>
      </c>
      <c r="E12" s="57">
        <f>Attrezzature!C42</f>
        <v>0</v>
      </c>
      <c r="F12" s="60">
        <f t="shared" si="0"/>
        <v>0</v>
      </c>
      <c r="G12" s="58">
        <f>Attrezzature!C43</f>
        <v>0</v>
      </c>
      <c r="H12" s="60">
        <f t="shared" si="1"/>
        <v>0</v>
      </c>
      <c r="I12" s="61">
        <f>E12+G12</f>
        <v>0</v>
      </c>
      <c r="J12" s="62">
        <f t="shared" ref="J12:J16" si="3">IF(D12&lt;&gt;0,I12/D12,0%)</f>
        <v>0</v>
      </c>
      <c r="K12" s="57">
        <f t="shared" ref="K12:K15" si="4">B12-E12</f>
        <v>0</v>
      </c>
      <c r="L12" s="58">
        <f t="shared" ref="L12:L15" si="5">C12-G12</f>
        <v>0</v>
      </c>
      <c r="M12" s="59">
        <f>K12+L12</f>
        <v>0</v>
      </c>
      <c r="N12" s="50"/>
      <c r="O12" s="63">
        <f>Attrezzature!C48</f>
        <v>0</v>
      </c>
      <c r="P12" s="64">
        <f>Attrezzature!C49</f>
        <v>0</v>
      </c>
      <c r="Q12" s="443">
        <f t="shared" ref="Q12:Q15" si="6">O12+P12</f>
        <v>0</v>
      </c>
      <c r="R12" s="65">
        <f t="shared" ref="R12:R15" si="7">E12-O12</f>
        <v>0</v>
      </c>
      <c r="S12" s="66">
        <f t="shared" ref="S12:S15" si="8">G12-P12</f>
        <v>0</v>
      </c>
      <c r="T12" s="446">
        <f t="shared" ref="T12:T15" si="9">R12+S12</f>
        <v>0</v>
      </c>
      <c r="U12" s="67">
        <f t="shared" ref="U12:W16" si="10">O12+R12</f>
        <v>0</v>
      </c>
      <c r="V12" s="68">
        <f t="shared" si="10"/>
        <v>0</v>
      </c>
      <c r="W12" s="449">
        <f t="shared" si="10"/>
        <v>0</v>
      </c>
    </row>
    <row r="13" spans="1:23" ht="28.5" customHeight="1" x14ac:dyDescent="0.2">
      <c r="A13" s="179" t="s">
        <v>99</v>
      </c>
      <c r="B13" s="123"/>
      <c r="C13" s="124"/>
      <c r="D13" s="59">
        <f t="shared" si="2"/>
        <v>0</v>
      </c>
      <c r="E13" s="57">
        <f>Consulenze!C39</f>
        <v>0</v>
      </c>
      <c r="F13" s="60">
        <f t="shared" si="0"/>
        <v>0</v>
      </c>
      <c r="G13" s="58">
        <f>Consulenze!C40</f>
        <v>0</v>
      </c>
      <c r="H13" s="60">
        <f t="shared" si="1"/>
        <v>0</v>
      </c>
      <c r="I13" s="61">
        <f>E13+G13</f>
        <v>0</v>
      </c>
      <c r="J13" s="62">
        <f t="shared" si="3"/>
        <v>0</v>
      </c>
      <c r="K13" s="57">
        <f t="shared" si="4"/>
        <v>0</v>
      </c>
      <c r="L13" s="58">
        <f t="shared" si="5"/>
        <v>0</v>
      </c>
      <c r="M13" s="59">
        <f>K13+L13</f>
        <v>0</v>
      </c>
      <c r="N13" s="50"/>
      <c r="O13" s="63">
        <f>Consulenze!C45</f>
        <v>0</v>
      </c>
      <c r="P13" s="64">
        <f>Consulenze!C46</f>
        <v>0</v>
      </c>
      <c r="Q13" s="443">
        <f t="shared" si="6"/>
        <v>0</v>
      </c>
      <c r="R13" s="65">
        <f t="shared" si="7"/>
        <v>0</v>
      </c>
      <c r="S13" s="66">
        <f t="shared" si="8"/>
        <v>0</v>
      </c>
      <c r="T13" s="446">
        <f t="shared" si="9"/>
        <v>0</v>
      </c>
      <c r="U13" s="67">
        <f t="shared" si="10"/>
        <v>0</v>
      </c>
      <c r="V13" s="68">
        <f t="shared" si="10"/>
        <v>0</v>
      </c>
      <c r="W13" s="449">
        <f t="shared" si="10"/>
        <v>0</v>
      </c>
    </row>
    <row r="14" spans="1:23" ht="28.5" customHeight="1" x14ac:dyDescent="0.2">
      <c r="A14" s="179" t="s">
        <v>100</v>
      </c>
      <c r="B14" s="123"/>
      <c r="C14" s="124"/>
      <c r="D14" s="59">
        <f t="shared" si="2"/>
        <v>0</v>
      </c>
      <c r="E14" s="57">
        <f>Materiali!C43</f>
        <v>0</v>
      </c>
      <c r="F14" s="60">
        <f t="shared" si="0"/>
        <v>0</v>
      </c>
      <c r="G14" s="58">
        <f>Materiali!C44</f>
        <v>0</v>
      </c>
      <c r="H14" s="60">
        <f t="shared" si="1"/>
        <v>0</v>
      </c>
      <c r="I14" s="61">
        <f>E14+G14</f>
        <v>0</v>
      </c>
      <c r="J14" s="62">
        <f t="shared" si="3"/>
        <v>0</v>
      </c>
      <c r="K14" s="57">
        <f t="shared" si="4"/>
        <v>0</v>
      </c>
      <c r="L14" s="58">
        <f t="shared" si="5"/>
        <v>0</v>
      </c>
      <c r="M14" s="59">
        <f>K14+L14</f>
        <v>0</v>
      </c>
      <c r="N14" s="50"/>
      <c r="O14" s="63">
        <f>Materiali!C49</f>
        <v>0</v>
      </c>
      <c r="P14" s="64">
        <f>Materiali!C50</f>
        <v>0</v>
      </c>
      <c r="Q14" s="443">
        <f t="shared" si="6"/>
        <v>0</v>
      </c>
      <c r="R14" s="65">
        <f t="shared" si="7"/>
        <v>0</v>
      </c>
      <c r="S14" s="66">
        <f t="shared" si="8"/>
        <v>0</v>
      </c>
      <c r="T14" s="446">
        <f t="shared" si="9"/>
        <v>0</v>
      </c>
      <c r="U14" s="67">
        <f t="shared" si="10"/>
        <v>0</v>
      </c>
      <c r="V14" s="68">
        <f t="shared" si="10"/>
        <v>0</v>
      </c>
      <c r="W14" s="449">
        <f t="shared" si="10"/>
        <v>0</v>
      </c>
    </row>
    <row r="15" spans="1:23" ht="28.5" customHeight="1" x14ac:dyDescent="0.2">
      <c r="A15" s="180" t="s">
        <v>101</v>
      </c>
      <c r="B15" s="125"/>
      <c r="C15" s="126"/>
      <c r="D15" s="71">
        <f t="shared" si="2"/>
        <v>0</v>
      </c>
      <c r="E15" s="69">
        <f>'Spese Generali'!C29</f>
        <v>0</v>
      </c>
      <c r="F15" s="72">
        <f t="shared" si="0"/>
        <v>0</v>
      </c>
      <c r="G15" s="70">
        <f>'Spese Generali'!C30</f>
        <v>0</v>
      </c>
      <c r="H15" s="72">
        <f t="shared" si="1"/>
        <v>0</v>
      </c>
      <c r="I15" s="73">
        <f>E15+G15</f>
        <v>0</v>
      </c>
      <c r="J15" s="74">
        <f t="shared" si="3"/>
        <v>0</v>
      </c>
      <c r="K15" s="75">
        <f t="shared" si="4"/>
        <v>0</v>
      </c>
      <c r="L15" s="76">
        <f t="shared" si="5"/>
        <v>0</v>
      </c>
      <c r="M15" s="77">
        <f>K15+L15</f>
        <v>0</v>
      </c>
      <c r="N15" s="50"/>
      <c r="O15" s="78">
        <f>'Spese Generali'!E36</f>
        <v>0</v>
      </c>
      <c r="P15" s="79">
        <f>'Spese Generali'!E37</f>
        <v>0</v>
      </c>
      <c r="Q15" s="444">
        <f t="shared" si="6"/>
        <v>0</v>
      </c>
      <c r="R15" s="80">
        <f t="shared" si="7"/>
        <v>0</v>
      </c>
      <c r="S15" s="81">
        <f t="shared" si="8"/>
        <v>0</v>
      </c>
      <c r="T15" s="447">
        <f t="shared" si="9"/>
        <v>0</v>
      </c>
      <c r="U15" s="82">
        <f t="shared" si="10"/>
        <v>0</v>
      </c>
      <c r="V15" s="83">
        <f t="shared" si="10"/>
        <v>0</v>
      </c>
      <c r="W15" s="450">
        <f t="shared" si="10"/>
        <v>0</v>
      </c>
    </row>
    <row r="16" spans="1:23" s="99" customFormat="1" ht="43.5" customHeight="1" thickBot="1" x14ac:dyDescent="0.3">
      <c r="A16" s="84" t="s">
        <v>35</v>
      </c>
      <c r="B16" s="85">
        <f>SUM(B11:B15)</f>
        <v>0</v>
      </c>
      <c r="C16" s="86">
        <f t="shared" ref="C16:D16" si="11">SUM(C11:C15)</f>
        <v>0</v>
      </c>
      <c r="D16" s="87">
        <f t="shared" si="11"/>
        <v>0</v>
      </c>
      <c r="E16" s="85">
        <f>SUM(E11:E15)</f>
        <v>0</v>
      </c>
      <c r="F16" s="88">
        <f t="shared" si="0"/>
        <v>0</v>
      </c>
      <c r="G16" s="86">
        <f>SUM(G11:G15)</f>
        <v>0</v>
      </c>
      <c r="H16" s="88">
        <f t="shared" si="1"/>
        <v>0</v>
      </c>
      <c r="I16" s="86">
        <f>SUM(I11:I15)</f>
        <v>0</v>
      </c>
      <c r="J16" s="89">
        <f t="shared" si="3"/>
        <v>0</v>
      </c>
      <c r="K16" s="85">
        <f>SUM(K11:K15)</f>
        <v>0</v>
      </c>
      <c r="L16" s="86">
        <f>SUM(L11:L15)</f>
        <v>0</v>
      </c>
      <c r="M16" s="87">
        <f>SUM(M11:M15)</f>
        <v>0</v>
      </c>
      <c r="N16" s="50"/>
      <c r="O16" s="90">
        <f t="shared" ref="O16:T16" si="12">SUM(O11:O15)</f>
        <v>0</v>
      </c>
      <c r="P16" s="91">
        <f t="shared" si="12"/>
        <v>0</v>
      </c>
      <c r="Q16" s="92">
        <f t="shared" si="12"/>
        <v>0</v>
      </c>
      <c r="R16" s="93">
        <f t="shared" si="12"/>
        <v>0</v>
      </c>
      <c r="S16" s="94">
        <f t="shared" si="12"/>
        <v>0</v>
      </c>
      <c r="T16" s="95">
        <f t="shared" si="12"/>
        <v>0</v>
      </c>
      <c r="U16" s="96">
        <f t="shared" si="10"/>
        <v>0</v>
      </c>
      <c r="V16" s="97">
        <f t="shared" si="10"/>
        <v>0</v>
      </c>
      <c r="W16" s="98">
        <f t="shared" si="10"/>
        <v>0</v>
      </c>
    </row>
    <row r="17" spans="1:23" ht="32.25" customHeight="1" thickTop="1" x14ac:dyDescent="0.2">
      <c r="B17" s="100"/>
      <c r="C17" s="100"/>
      <c r="E17" s="100"/>
      <c r="G17" s="100"/>
      <c r="N17" s="50"/>
      <c r="O17" s="101"/>
      <c r="P17" s="101"/>
      <c r="Q17" s="101"/>
      <c r="R17" s="102"/>
      <c r="S17" s="102"/>
      <c r="T17" s="102"/>
      <c r="U17" s="103"/>
      <c r="V17" s="103"/>
      <c r="W17" s="103"/>
    </row>
    <row r="18" spans="1:23" ht="22.5" customHeight="1" x14ac:dyDescent="0.2">
      <c r="A18" s="104" t="s">
        <v>36</v>
      </c>
      <c r="B18" s="104"/>
      <c r="C18" s="104"/>
      <c r="D18" s="104"/>
      <c r="N18" s="17"/>
    </row>
    <row r="19" spans="1:23" ht="32.25" customHeight="1" x14ac:dyDescent="0.2">
      <c r="N19" s="17"/>
    </row>
    <row r="20" spans="1:23" s="17" customFormat="1" ht="32.25" customHeight="1" x14ac:dyDescent="0.2">
      <c r="A20" s="105"/>
      <c r="B20" s="150" t="s">
        <v>80</v>
      </c>
      <c r="C20" s="150"/>
      <c r="D20" s="104"/>
      <c r="E20" s="151" t="s">
        <v>80</v>
      </c>
      <c r="F20" s="151"/>
      <c r="G20" s="151"/>
      <c r="H20" s="151"/>
      <c r="I20" s="106"/>
      <c r="O20" s="151" t="s">
        <v>80</v>
      </c>
      <c r="P20" s="151"/>
      <c r="Q20" s="19"/>
      <c r="R20" s="19"/>
      <c r="S20" s="19"/>
      <c r="T20" s="19"/>
      <c r="U20" s="19"/>
      <c r="V20" s="19"/>
      <c r="W20" s="19"/>
    </row>
    <row r="21" spans="1:23" s="17" customFormat="1" ht="38.25" customHeight="1" x14ac:dyDescent="0.2">
      <c r="A21" s="105"/>
      <c r="B21" s="107">
        <f>IF(B16&lt;&gt;0,B16/D16,0%)</f>
        <v>0</v>
      </c>
      <c r="C21" s="107">
        <f>IF(C16&lt;&gt;0,C16/D16,0%)</f>
        <v>0</v>
      </c>
      <c r="D21" s="108"/>
      <c r="E21" s="152">
        <f>IF(E16&lt;&gt;0,E16/I16,0%)</f>
        <v>0</v>
      </c>
      <c r="F21" s="152"/>
      <c r="G21" s="152">
        <f>IF(G16&lt;&gt;0,G16/I16,0%)</f>
        <v>0</v>
      </c>
      <c r="H21" s="152"/>
      <c r="I21" s="106"/>
      <c r="O21" s="109">
        <f>IF(O16&lt;&gt;0,O16/Q16,0%)</f>
        <v>0</v>
      </c>
      <c r="P21" s="109">
        <f>IF(P16&lt;&gt;0,P16/Q16,0%)</f>
        <v>0</v>
      </c>
      <c r="Q21" s="19"/>
      <c r="R21" s="19"/>
      <c r="S21" s="19"/>
      <c r="T21" s="19"/>
      <c r="U21" s="19"/>
      <c r="V21" s="19"/>
      <c r="W21" s="19"/>
    </row>
    <row r="22" spans="1:23" s="19" customFormat="1" x14ac:dyDescent="0.2">
      <c r="A22" s="110"/>
      <c r="B22" s="111"/>
      <c r="C22" s="105"/>
      <c r="D22" s="105"/>
      <c r="E22" s="105"/>
      <c r="F22" s="17"/>
      <c r="G22" s="106"/>
      <c r="H22" s="17"/>
      <c r="I22" s="106"/>
      <c r="J22" s="17"/>
      <c r="K22" s="17"/>
      <c r="L22" s="17"/>
      <c r="M22" s="17"/>
    </row>
    <row r="23" spans="1:23" s="19" customFormat="1" ht="18.75" x14ac:dyDescent="0.3">
      <c r="A23" s="105"/>
      <c r="B23" s="111"/>
      <c r="C23" s="105"/>
      <c r="D23" s="105"/>
      <c r="E23" s="105"/>
      <c r="F23" s="17"/>
      <c r="G23" s="106"/>
      <c r="H23" s="17"/>
      <c r="I23" s="106"/>
      <c r="J23" s="17"/>
      <c r="K23" s="17"/>
      <c r="L23" s="17"/>
      <c r="M23" s="17"/>
      <c r="O23" s="112"/>
      <c r="P23" s="112"/>
      <c r="Q23" s="112"/>
    </row>
    <row r="24" spans="1:23" x14ac:dyDescent="0.2">
      <c r="B24" s="113"/>
      <c r="C24" s="114"/>
      <c r="D24" s="114"/>
      <c r="E24" s="114"/>
      <c r="F24" s="114"/>
      <c r="G24" s="115"/>
      <c r="H24" s="114"/>
    </row>
    <row r="25" spans="1:23" x14ac:dyDescent="0.2">
      <c r="B25" s="169"/>
      <c r="C25" s="170"/>
      <c r="D25" s="166"/>
      <c r="E25" s="166"/>
      <c r="F25" s="170"/>
      <c r="G25" s="166"/>
      <c r="H25" s="166"/>
    </row>
    <row r="26" spans="1:23" x14ac:dyDescent="0.2">
      <c r="B26" s="169"/>
      <c r="C26" s="170"/>
      <c r="D26" s="166"/>
      <c r="E26" s="166"/>
      <c r="F26" s="170"/>
      <c r="G26" s="166"/>
      <c r="H26" s="166"/>
      <c r="J26" s="17"/>
    </row>
    <row r="27" spans="1:23" x14ac:dyDescent="0.2">
      <c r="A27" s="116" t="s">
        <v>68</v>
      </c>
      <c r="B27" s="117"/>
      <c r="C27" s="118"/>
      <c r="D27" s="167" t="str">
        <f>IF(F20="","",IF(F20="Si",10%,"0"))</f>
        <v/>
      </c>
      <c r="E27" s="167"/>
      <c r="F27" s="118"/>
      <c r="G27" s="119"/>
      <c r="H27" s="119"/>
    </row>
    <row r="28" spans="1:23" x14ac:dyDescent="0.2">
      <c r="A28" s="116" t="s">
        <v>69</v>
      </c>
      <c r="B28" s="117"/>
      <c r="C28" s="118"/>
      <c r="D28" s="167"/>
      <c r="E28" s="167"/>
      <c r="F28" s="118"/>
      <c r="G28" s="119"/>
      <c r="H28" s="119"/>
    </row>
    <row r="29" spans="1:23" x14ac:dyDescent="0.2">
      <c r="A29" s="116" t="s">
        <v>102</v>
      </c>
      <c r="B29" s="168"/>
      <c r="C29" s="168"/>
      <c r="D29" s="168"/>
      <c r="E29" s="168"/>
      <c r="F29" s="168"/>
      <c r="G29" s="120"/>
      <c r="H29" s="120"/>
    </row>
    <row r="30" spans="1:23" x14ac:dyDescent="0.2">
      <c r="A30" s="116" t="s">
        <v>14</v>
      </c>
      <c r="B30" s="116"/>
      <c r="C30" s="116"/>
      <c r="D30" s="116"/>
    </row>
    <row r="31" spans="1:23" x14ac:dyDescent="0.2">
      <c r="A31" s="116" t="s">
        <v>15</v>
      </c>
      <c r="B31" s="116"/>
      <c r="C31" s="116"/>
      <c r="D31" s="116"/>
    </row>
    <row r="32" spans="1:23" x14ac:dyDescent="0.2">
      <c r="A32" s="116"/>
      <c r="B32" s="116"/>
      <c r="C32" s="116"/>
      <c r="D32" s="116"/>
    </row>
    <row r="33" spans="1:4" x14ac:dyDescent="0.2">
      <c r="A33" s="116" t="s">
        <v>42</v>
      </c>
      <c r="B33" s="116"/>
      <c r="C33" s="116"/>
      <c r="D33" s="116"/>
    </row>
    <row r="34" spans="1:4" x14ac:dyDescent="0.2">
      <c r="A34" s="116" t="s">
        <v>43</v>
      </c>
      <c r="B34" s="116"/>
      <c r="C34" s="116"/>
      <c r="D34" s="116"/>
    </row>
    <row r="35" spans="1:4" x14ac:dyDescent="0.2">
      <c r="A35" s="116" t="s">
        <v>41</v>
      </c>
      <c r="B35" s="116"/>
      <c r="C35" s="116"/>
      <c r="D35" s="116"/>
    </row>
    <row r="37" spans="1:4" x14ac:dyDescent="0.2">
      <c r="A37" s="188">
        <v>75</v>
      </c>
    </row>
    <row r="38" spans="1:4" x14ac:dyDescent="0.2">
      <c r="A38" s="188">
        <v>43</v>
      </c>
    </row>
    <row r="39" spans="1:4" x14ac:dyDescent="0.2">
      <c r="A39" s="188">
        <v>27</v>
      </c>
    </row>
  </sheetData>
  <sheetProtection password="8579" sheet="1" objects="1" scenarios="1" formatCells="0" formatColumns="0" formatRows="0"/>
  <mergeCells count="24">
    <mergeCell ref="A1:W1"/>
    <mergeCell ref="A3:M3"/>
    <mergeCell ref="A8:A10"/>
    <mergeCell ref="B8:D9"/>
    <mergeCell ref="E8:J9"/>
    <mergeCell ref="K8:M9"/>
    <mergeCell ref="H25:H26"/>
    <mergeCell ref="D27:E28"/>
    <mergeCell ref="B29:F29"/>
    <mergeCell ref="B25:B26"/>
    <mergeCell ref="C25:C26"/>
    <mergeCell ref="D25:E26"/>
    <mergeCell ref="F25:F26"/>
    <mergeCell ref="G25:G26"/>
    <mergeCell ref="O3:W3"/>
    <mergeCell ref="O8:W8"/>
    <mergeCell ref="O9:Q9"/>
    <mergeCell ref="R9:T9"/>
    <mergeCell ref="U9:W9"/>
    <mergeCell ref="O20:P20"/>
    <mergeCell ref="B20:C20"/>
    <mergeCell ref="E20:H20"/>
    <mergeCell ref="E21:F21"/>
    <mergeCell ref="G21:H21"/>
  </mergeCells>
  <phoneticPr fontId="0" type="noConversion"/>
  <printOptions horizontalCentered="1"/>
  <pageMargins left="0.35433070866141736" right="0.35433070866141736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3">
    <tabColor rgb="FF92D050"/>
  </sheetPr>
  <dimension ref="A1:U71"/>
  <sheetViews>
    <sheetView zoomScale="80" zoomScaleNormal="80" workbookViewId="0">
      <pane ySplit="4" topLeftCell="A5" activePane="bottomLeft" state="frozen"/>
      <selection pane="bottomLeft" activeCell="S5" sqref="S5:S8"/>
    </sheetView>
  </sheetViews>
  <sheetFormatPr defaultColWidth="7.7109375" defaultRowHeight="15.75" x14ac:dyDescent="0.25"/>
  <cols>
    <col min="1" max="2" width="30.42578125" style="213" customWidth="1"/>
    <col min="3" max="3" width="27.140625" style="213" customWidth="1"/>
    <col min="4" max="5" width="15.7109375" style="213" customWidth="1"/>
    <col min="6" max="6" width="23" style="213" customWidth="1"/>
    <col min="7" max="7" width="15.7109375" style="213" customWidth="1"/>
    <col min="8" max="8" width="23" style="213" customWidth="1"/>
    <col min="9" max="9" width="3.140625" style="19" customWidth="1"/>
    <col min="10" max="10" width="13.140625" style="254" customWidth="1"/>
    <col min="11" max="11" width="16.140625" style="255" customWidth="1"/>
    <col min="12" max="12" width="6.42578125" style="19" customWidth="1"/>
    <col min="13" max="15" width="20.140625" style="216" customWidth="1"/>
    <col min="16" max="18" width="20.140625" style="217" customWidth="1"/>
    <col min="19" max="19" width="33.28515625" style="17" customWidth="1"/>
    <col min="20" max="20" width="9.140625" style="19"/>
    <col min="21" max="21" width="19.42578125" style="212" customWidth="1"/>
    <col min="22" max="16384" width="7.7109375" style="213"/>
  </cols>
  <sheetData>
    <row r="1" spans="1:21" ht="27" customHeight="1" x14ac:dyDescent="0.25">
      <c r="A1" s="153" t="s">
        <v>40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</row>
    <row r="2" spans="1:21" x14ac:dyDescent="0.25">
      <c r="I2" s="213"/>
      <c r="J2" s="214"/>
      <c r="K2" s="215"/>
    </row>
    <row r="3" spans="1:21" s="226" customFormat="1" ht="22.5" customHeight="1" x14ac:dyDescent="0.25">
      <c r="A3" s="218" t="s">
        <v>10</v>
      </c>
      <c r="B3" s="218" t="s">
        <v>11</v>
      </c>
      <c r="C3" s="219" t="s">
        <v>70</v>
      </c>
      <c r="D3" s="219" t="s">
        <v>65</v>
      </c>
      <c r="E3" s="220" t="s">
        <v>8</v>
      </c>
      <c r="F3" s="221"/>
      <c r="G3" s="164" t="s">
        <v>9</v>
      </c>
      <c r="H3" s="221"/>
      <c r="I3" s="222"/>
      <c r="J3" s="223" t="s">
        <v>12</v>
      </c>
      <c r="K3" s="224"/>
      <c r="L3" s="19"/>
      <c r="M3" s="220" t="s">
        <v>73</v>
      </c>
      <c r="N3" s="164"/>
      <c r="O3" s="164"/>
      <c r="P3" s="164"/>
      <c r="Q3" s="164"/>
      <c r="R3" s="164"/>
      <c r="S3" s="221"/>
      <c r="T3" s="19"/>
      <c r="U3" s="225"/>
    </row>
    <row r="4" spans="1:21" s="226" customFormat="1" ht="42" customHeight="1" x14ac:dyDescent="0.25">
      <c r="A4" s="218"/>
      <c r="B4" s="218"/>
      <c r="C4" s="227"/>
      <c r="D4" s="227"/>
      <c r="E4" s="228" t="s">
        <v>1</v>
      </c>
      <c r="F4" s="229" t="s">
        <v>7</v>
      </c>
      <c r="G4" s="229" t="s">
        <v>1</v>
      </c>
      <c r="H4" s="229" t="s">
        <v>7</v>
      </c>
      <c r="I4" s="230"/>
      <c r="J4" s="231" t="s">
        <v>1</v>
      </c>
      <c r="K4" s="232" t="s">
        <v>7</v>
      </c>
      <c r="L4" s="19"/>
      <c r="M4" s="233" t="s">
        <v>104</v>
      </c>
      <c r="N4" s="233" t="s">
        <v>105</v>
      </c>
      <c r="O4" s="233" t="s">
        <v>82</v>
      </c>
      <c r="P4" s="234" t="s">
        <v>83</v>
      </c>
      <c r="Q4" s="234" t="s">
        <v>84</v>
      </c>
      <c r="R4" s="234" t="s">
        <v>85</v>
      </c>
      <c r="S4" s="26" t="s">
        <v>86</v>
      </c>
      <c r="T4" s="19"/>
      <c r="U4" s="225"/>
    </row>
    <row r="5" spans="1:21" s="226" customFormat="1" ht="22.5" customHeight="1" x14ac:dyDescent="0.25">
      <c r="A5" s="182"/>
      <c r="B5" s="182"/>
      <c r="C5" s="183"/>
      <c r="D5" s="184"/>
      <c r="E5" s="275"/>
      <c r="F5" s="235">
        <f>D5*E5</f>
        <v>0</v>
      </c>
      <c r="G5" s="276"/>
      <c r="H5" s="235">
        <f>D5*G5</f>
        <v>0</v>
      </c>
      <c r="I5" s="236"/>
      <c r="J5" s="265">
        <f>E5+G5</f>
        <v>0</v>
      </c>
      <c r="K5" s="260">
        <f>F5+H5</f>
        <v>0</v>
      </c>
      <c r="L5" s="19"/>
      <c r="M5" s="279"/>
      <c r="N5" s="279"/>
      <c r="O5" s="268">
        <f>M5+N5</f>
        <v>0</v>
      </c>
      <c r="P5" s="269">
        <f>IF(M5&lt;&gt;"",(F5-M5),0)</f>
        <v>0</v>
      </c>
      <c r="Q5" s="269">
        <f>IF(N5&lt;&gt;"",(H5-N5),0)</f>
        <v>0</v>
      </c>
      <c r="R5" s="269">
        <f>P5+Q5</f>
        <v>0</v>
      </c>
      <c r="S5" s="411"/>
      <c r="T5" s="19"/>
      <c r="U5" s="237" t="str">
        <f>IF(O5&gt;K5,"Attenzione! L'importo totale riconosciuto è superiore all'importo imputato dall'impresa","")</f>
        <v/>
      </c>
    </row>
    <row r="6" spans="1:21" s="226" customFormat="1" ht="22.5" customHeight="1" x14ac:dyDescent="0.25">
      <c r="A6" s="182"/>
      <c r="B6" s="182"/>
      <c r="C6" s="183"/>
      <c r="D6" s="184"/>
      <c r="E6" s="275"/>
      <c r="F6" s="238">
        <f t="shared" ref="F6:F66" si="0">D6*E6</f>
        <v>0</v>
      </c>
      <c r="G6" s="276"/>
      <c r="H6" s="238">
        <f t="shared" ref="H6:H66" si="1">D6*G6</f>
        <v>0</v>
      </c>
      <c r="I6" s="239"/>
      <c r="J6" s="266">
        <f t="shared" ref="J6:K64" si="2">E6+G6</f>
        <v>0</v>
      </c>
      <c r="K6" s="262">
        <f t="shared" si="2"/>
        <v>0</v>
      </c>
      <c r="L6" s="19"/>
      <c r="M6" s="280"/>
      <c r="N6" s="280"/>
      <c r="O6" s="272">
        <f t="shared" ref="O6:O64" si="3">M6+N6</f>
        <v>0</v>
      </c>
      <c r="P6" s="273">
        <f t="shared" ref="P6:P66" si="4">IF(M6&lt;&gt;"",(F6-M6),0)</f>
        <v>0</v>
      </c>
      <c r="Q6" s="273">
        <f t="shared" ref="Q6:Q66" si="5">IF(N6&lt;&gt;"",(H6-N6),0)</f>
        <v>0</v>
      </c>
      <c r="R6" s="273">
        <f t="shared" ref="R6:R64" si="6">P6+Q6</f>
        <v>0</v>
      </c>
      <c r="S6" s="412"/>
      <c r="T6" s="19"/>
      <c r="U6" s="237" t="str">
        <f t="shared" ref="U6:U66" si="7">IF(O6&gt;K6,"Attenzione! L'importo totale riconosciuto è superiore all'importo imputato dall'impresa","")</f>
        <v/>
      </c>
    </row>
    <row r="7" spans="1:21" s="226" customFormat="1" ht="22.5" customHeight="1" x14ac:dyDescent="0.25">
      <c r="A7" s="182"/>
      <c r="B7" s="182"/>
      <c r="C7" s="183"/>
      <c r="D7" s="184"/>
      <c r="E7" s="275"/>
      <c r="F7" s="238">
        <f t="shared" si="0"/>
        <v>0</v>
      </c>
      <c r="G7" s="276"/>
      <c r="H7" s="238">
        <f t="shared" si="1"/>
        <v>0</v>
      </c>
      <c r="I7" s="239"/>
      <c r="J7" s="266">
        <f t="shared" si="2"/>
        <v>0</v>
      </c>
      <c r="K7" s="262">
        <f t="shared" si="2"/>
        <v>0</v>
      </c>
      <c r="L7" s="19"/>
      <c r="M7" s="280"/>
      <c r="N7" s="280"/>
      <c r="O7" s="272">
        <f t="shared" si="3"/>
        <v>0</v>
      </c>
      <c r="P7" s="273">
        <f t="shared" si="4"/>
        <v>0</v>
      </c>
      <c r="Q7" s="273">
        <f t="shared" si="5"/>
        <v>0</v>
      </c>
      <c r="R7" s="273">
        <f t="shared" si="6"/>
        <v>0</v>
      </c>
      <c r="S7" s="412"/>
      <c r="T7" s="19"/>
      <c r="U7" s="237" t="str">
        <f t="shared" si="7"/>
        <v/>
      </c>
    </row>
    <row r="8" spans="1:21" s="226" customFormat="1" ht="22.5" customHeight="1" x14ac:dyDescent="0.25">
      <c r="A8" s="182"/>
      <c r="B8" s="182"/>
      <c r="C8" s="183"/>
      <c r="D8" s="184"/>
      <c r="E8" s="275"/>
      <c r="F8" s="238">
        <f t="shared" si="0"/>
        <v>0</v>
      </c>
      <c r="G8" s="276"/>
      <c r="H8" s="238">
        <f t="shared" si="1"/>
        <v>0</v>
      </c>
      <c r="I8" s="239"/>
      <c r="J8" s="266">
        <f t="shared" si="2"/>
        <v>0</v>
      </c>
      <c r="K8" s="262">
        <f t="shared" si="2"/>
        <v>0</v>
      </c>
      <c r="L8" s="19"/>
      <c r="M8" s="280"/>
      <c r="N8" s="280"/>
      <c r="O8" s="272">
        <f t="shared" si="3"/>
        <v>0</v>
      </c>
      <c r="P8" s="273">
        <f t="shared" si="4"/>
        <v>0</v>
      </c>
      <c r="Q8" s="273">
        <f t="shared" si="5"/>
        <v>0</v>
      </c>
      <c r="R8" s="273">
        <f t="shared" si="6"/>
        <v>0</v>
      </c>
      <c r="S8" s="412"/>
      <c r="T8" s="19"/>
      <c r="U8" s="237" t="str">
        <f t="shared" si="7"/>
        <v/>
      </c>
    </row>
    <row r="9" spans="1:21" s="226" customFormat="1" ht="22.5" customHeight="1" x14ac:dyDescent="0.25">
      <c r="A9" s="182"/>
      <c r="B9" s="182"/>
      <c r="C9" s="183"/>
      <c r="D9" s="184"/>
      <c r="E9" s="275"/>
      <c r="F9" s="238">
        <f t="shared" si="0"/>
        <v>0</v>
      </c>
      <c r="G9" s="276"/>
      <c r="H9" s="238">
        <f t="shared" si="1"/>
        <v>0</v>
      </c>
      <c r="I9" s="239"/>
      <c r="J9" s="266">
        <f t="shared" si="2"/>
        <v>0</v>
      </c>
      <c r="K9" s="262">
        <f t="shared" si="2"/>
        <v>0</v>
      </c>
      <c r="L9" s="19"/>
      <c r="M9" s="280"/>
      <c r="N9" s="280"/>
      <c r="O9" s="272">
        <f t="shared" si="3"/>
        <v>0</v>
      </c>
      <c r="P9" s="273">
        <f t="shared" si="4"/>
        <v>0</v>
      </c>
      <c r="Q9" s="273">
        <f t="shared" si="5"/>
        <v>0</v>
      </c>
      <c r="R9" s="273">
        <f t="shared" si="6"/>
        <v>0</v>
      </c>
      <c r="S9" s="412"/>
      <c r="T9" s="19"/>
      <c r="U9" s="237" t="str">
        <f t="shared" si="7"/>
        <v/>
      </c>
    </row>
    <row r="10" spans="1:21" s="226" customFormat="1" ht="22.5" customHeight="1" x14ac:dyDescent="0.25">
      <c r="A10" s="182"/>
      <c r="B10" s="182"/>
      <c r="C10" s="183"/>
      <c r="D10" s="184"/>
      <c r="E10" s="275"/>
      <c r="F10" s="238">
        <f t="shared" si="0"/>
        <v>0</v>
      </c>
      <c r="G10" s="276"/>
      <c r="H10" s="238">
        <f t="shared" si="1"/>
        <v>0</v>
      </c>
      <c r="I10" s="239"/>
      <c r="J10" s="266">
        <f t="shared" si="2"/>
        <v>0</v>
      </c>
      <c r="K10" s="262">
        <f t="shared" si="2"/>
        <v>0</v>
      </c>
      <c r="L10" s="19"/>
      <c r="M10" s="280"/>
      <c r="N10" s="280"/>
      <c r="O10" s="272">
        <f t="shared" si="3"/>
        <v>0</v>
      </c>
      <c r="P10" s="273">
        <f t="shared" si="4"/>
        <v>0</v>
      </c>
      <c r="Q10" s="273">
        <f t="shared" si="5"/>
        <v>0</v>
      </c>
      <c r="R10" s="273">
        <f t="shared" si="6"/>
        <v>0</v>
      </c>
      <c r="S10" s="412"/>
      <c r="T10" s="19"/>
      <c r="U10" s="237" t="str">
        <f t="shared" si="7"/>
        <v/>
      </c>
    </row>
    <row r="11" spans="1:21" s="226" customFormat="1" ht="22.5" customHeight="1" x14ac:dyDescent="0.25">
      <c r="A11" s="182"/>
      <c r="B11" s="182"/>
      <c r="C11" s="183"/>
      <c r="D11" s="184"/>
      <c r="E11" s="275"/>
      <c r="F11" s="238">
        <f>D11*E11</f>
        <v>0</v>
      </c>
      <c r="G11" s="276"/>
      <c r="H11" s="238">
        <f t="shared" si="1"/>
        <v>0</v>
      </c>
      <c r="I11" s="239"/>
      <c r="J11" s="266">
        <f t="shared" si="2"/>
        <v>0</v>
      </c>
      <c r="K11" s="262">
        <f t="shared" si="2"/>
        <v>0</v>
      </c>
      <c r="L11" s="19"/>
      <c r="M11" s="280"/>
      <c r="N11" s="280"/>
      <c r="O11" s="272">
        <f t="shared" si="3"/>
        <v>0</v>
      </c>
      <c r="P11" s="273">
        <f t="shared" si="4"/>
        <v>0</v>
      </c>
      <c r="Q11" s="273">
        <f t="shared" si="5"/>
        <v>0</v>
      </c>
      <c r="R11" s="273">
        <f t="shared" si="6"/>
        <v>0</v>
      </c>
      <c r="S11" s="412"/>
      <c r="T11" s="19"/>
      <c r="U11" s="237" t="str">
        <f t="shared" si="7"/>
        <v/>
      </c>
    </row>
    <row r="12" spans="1:21" s="226" customFormat="1" ht="22.5" customHeight="1" x14ac:dyDescent="0.25">
      <c r="A12" s="182"/>
      <c r="B12" s="182"/>
      <c r="C12" s="183"/>
      <c r="D12" s="184"/>
      <c r="E12" s="275"/>
      <c r="F12" s="238">
        <f t="shared" si="0"/>
        <v>0</v>
      </c>
      <c r="G12" s="276"/>
      <c r="H12" s="238">
        <f t="shared" si="1"/>
        <v>0</v>
      </c>
      <c r="I12" s="239"/>
      <c r="J12" s="266">
        <f t="shared" si="2"/>
        <v>0</v>
      </c>
      <c r="K12" s="262">
        <f t="shared" si="2"/>
        <v>0</v>
      </c>
      <c r="L12" s="19"/>
      <c r="M12" s="280"/>
      <c r="N12" s="280"/>
      <c r="O12" s="272">
        <f t="shared" si="3"/>
        <v>0</v>
      </c>
      <c r="P12" s="273">
        <f t="shared" si="4"/>
        <v>0</v>
      </c>
      <c r="Q12" s="273">
        <f t="shared" si="5"/>
        <v>0</v>
      </c>
      <c r="R12" s="273">
        <f t="shared" si="6"/>
        <v>0</v>
      </c>
      <c r="S12" s="412"/>
      <c r="T12" s="19"/>
      <c r="U12" s="237" t="str">
        <f t="shared" si="7"/>
        <v/>
      </c>
    </row>
    <row r="13" spans="1:21" s="226" customFormat="1" ht="22.5" customHeight="1" x14ac:dyDescent="0.25">
      <c r="A13" s="182"/>
      <c r="B13" s="182"/>
      <c r="C13" s="183"/>
      <c r="D13" s="184"/>
      <c r="E13" s="275"/>
      <c r="F13" s="238">
        <f t="shared" si="0"/>
        <v>0</v>
      </c>
      <c r="G13" s="276"/>
      <c r="H13" s="238">
        <f t="shared" si="1"/>
        <v>0</v>
      </c>
      <c r="I13" s="239"/>
      <c r="J13" s="266">
        <f t="shared" si="2"/>
        <v>0</v>
      </c>
      <c r="K13" s="262">
        <f t="shared" si="2"/>
        <v>0</v>
      </c>
      <c r="L13" s="19"/>
      <c r="M13" s="280"/>
      <c r="N13" s="280"/>
      <c r="O13" s="272">
        <f t="shared" si="3"/>
        <v>0</v>
      </c>
      <c r="P13" s="273">
        <f t="shared" si="4"/>
        <v>0</v>
      </c>
      <c r="Q13" s="273">
        <f t="shared" si="5"/>
        <v>0</v>
      </c>
      <c r="R13" s="273">
        <f t="shared" si="6"/>
        <v>0</v>
      </c>
      <c r="S13" s="412"/>
      <c r="T13" s="19"/>
      <c r="U13" s="237" t="str">
        <f t="shared" si="7"/>
        <v/>
      </c>
    </row>
    <row r="14" spans="1:21" s="226" customFormat="1" ht="22.5" customHeight="1" x14ac:dyDescent="0.25">
      <c r="A14" s="182"/>
      <c r="B14" s="182"/>
      <c r="C14" s="183"/>
      <c r="D14" s="184"/>
      <c r="E14" s="275"/>
      <c r="F14" s="238">
        <f t="shared" si="0"/>
        <v>0</v>
      </c>
      <c r="G14" s="276"/>
      <c r="H14" s="238">
        <f t="shared" si="1"/>
        <v>0</v>
      </c>
      <c r="I14" s="239"/>
      <c r="J14" s="266">
        <f t="shared" si="2"/>
        <v>0</v>
      </c>
      <c r="K14" s="262">
        <f t="shared" si="2"/>
        <v>0</v>
      </c>
      <c r="L14" s="19"/>
      <c r="M14" s="280"/>
      <c r="N14" s="280"/>
      <c r="O14" s="272">
        <f t="shared" si="3"/>
        <v>0</v>
      </c>
      <c r="P14" s="273">
        <f t="shared" si="4"/>
        <v>0</v>
      </c>
      <c r="Q14" s="273">
        <f t="shared" si="5"/>
        <v>0</v>
      </c>
      <c r="R14" s="273">
        <f t="shared" si="6"/>
        <v>0</v>
      </c>
      <c r="S14" s="412"/>
      <c r="T14" s="19"/>
      <c r="U14" s="237" t="str">
        <f t="shared" si="7"/>
        <v/>
      </c>
    </row>
    <row r="15" spans="1:21" s="226" customFormat="1" ht="22.5" customHeight="1" x14ac:dyDescent="0.25">
      <c r="A15" s="182"/>
      <c r="B15" s="182"/>
      <c r="C15" s="183"/>
      <c r="D15" s="184"/>
      <c r="E15" s="275"/>
      <c r="F15" s="238">
        <f t="shared" si="0"/>
        <v>0</v>
      </c>
      <c r="G15" s="276"/>
      <c r="H15" s="238">
        <f t="shared" si="1"/>
        <v>0</v>
      </c>
      <c r="I15" s="239"/>
      <c r="J15" s="266">
        <f t="shared" si="2"/>
        <v>0</v>
      </c>
      <c r="K15" s="262">
        <f t="shared" si="2"/>
        <v>0</v>
      </c>
      <c r="L15" s="19"/>
      <c r="M15" s="280"/>
      <c r="N15" s="280"/>
      <c r="O15" s="272">
        <f t="shared" si="3"/>
        <v>0</v>
      </c>
      <c r="P15" s="273">
        <f t="shared" si="4"/>
        <v>0</v>
      </c>
      <c r="Q15" s="273">
        <f t="shared" si="5"/>
        <v>0</v>
      </c>
      <c r="R15" s="273">
        <f t="shared" si="6"/>
        <v>0</v>
      </c>
      <c r="S15" s="412"/>
      <c r="T15" s="19"/>
      <c r="U15" s="237" t="str">
        <f t="shared" si="7"/>
        <v/>
      </c>
    </row>
    <row r="16" spans="1:21" s="226" customFormat="1" ht="22.5" customHeight="1" x14ac:dyDescent="0.25">
      <c r="A16" s="182"/>
      <c r="B16" s="182"/>
      <c r="C16" s="183"/>
      <c r="D16" s="184"/>
      <c r="E16" s="275"/>
      <c r="F16" s="238">
        <f t="shared" si="0"/>
        <v>0</v>
      </c>
      <c r="G16" s="276"/>
      <c r="H16" s="238">
        <f t="shared" si="1"/>
        <v>0</v>
      </c>
      <c r="I16" s="239"/>
      <c r="J16" s="266">
        <f t="shared" si="2"/>
        <v>0</v>
      </c>
      <c r="K16" s="262">
        <f t="shared" si="2"/>
        <v>0</v>
      </c>
      <c r="L16" s="19"/>
      <c r="M16" s="280"/>
      <c r="N16" s="280"/>
      <c r="O16" s="272">
        <f t="shared" si="3"/>
        <v>0</v>
      </c>
      <c r="P16" s="273">
        <f t="shared" si="4"/>
        <v>0</v>
      </c>
      <c r="Q16" s="273">
        <f t="shared" si="5"/>
        <v>0</v>
      </c>
      <c r="R16" s="273">
        <f t="shared" si="6"/>
        <v>0</v>
      </c>
      <c r="S16" s="412"/>
      <c r="T16" s="19"/>
      <c r="U16" s="237" t="str">
        <f t="shared" si="7"/>
        <v/>
      </c>
    </row>
    <row r="17" spans="1:21" s="226" customFormat="1" ht="22.5" customHeight="1" x14ac:dyDescent="0.25">
      <c r="A17" s="182"/>
      <c r="B17" s="182"/>
      <c r="C17" s="183"/>
      <c r="D17" s="184"/>
      <c r="E17" s="275"/>
      <c r="F17" s="238">
        <f t="shared" si="0"/>
        <v>0</v>
      </c>
      <c r="G17" s="276"/>
      <c r="H17" s="238">
        <f t="shared" si="1"/>
        <v>0</v>
      </c>
      <c r="I17" s="239"/>
      <c r="J17" s="266">
        <f t="shared" si="2"/>
        <v>0</v>
      </c>
      <c r="K17" s="262">
        <f t="shared" si="2"/>
        <v>0</v>
      </c>
      <c r="L17" s="19"/>
      <c r="M17" s="280"/>
      <c r="N17" s="280"/>
      <c r="O17" s="272">
        <f t="shared" si="3"/>
        <v>0</v>
      </c>
      <c r="P17" s="273">
        <f t="shared" si="4"/>
        <v>0</v>
      </c>
      <c r="Q17" s="273">
        <f t="shared" si="5"/>
        <v>0</v>
      </c>
      <c r="R17" s="273">
        <f t="shared" si="6"/>
        <v>0</v>
      </c>
      <c r="S17" s="412"/>
      <c r="T17" s="19"/>
      <c r="U17" s="237" t="str">
        <f t="shared" si="7"/>
        <v/>
      </c>
    </row>
    <row r="18" spans="1:21" s="226" customFormat="1" ht="22.5" customHeight="1" x14ac:dyDescent="0.25">
      <c r="A18" s="182"/>
      <c r="B18" s="182"/>
      <c r="C18" s="183"/>
      <c r="D18" s="184"/>
      <c r="E18" s="275"/>
      <c r="F18" s="238">
        <f t="shared" si="0"/>
        <v>0</v>
      </c>
      <c r="G18" s="276"/>
      <c r="H18" s="238">
        <f t="shared" si="1"/>
        <v>0</v>
      </c>
      <c r="I18" s="239"/>
      <c r="J18" s="266">
        <f t="shared" si="2"/>
        <v>0</v>
      </c>
      <c r="K18" s="262">
        <f t="shared" si="2"/>
        <v>0</v>
      </c>
      <c r="L18" s="19"/>
      <c r="M18" s="280"/>
      <c r="N18" s="280"/>
      <c r="O18" s="272">
        <f t="shared" si="3"/>
        <v>0</v>
      </c>
      <c r="P18" s="273">
        <f t="shared" si="4"/>
        <v>0</v>
      </c>
      <c r="Q18" s="273">
        <f t="shared" si="5"/>
        <v>0</v>
      </c>
      <c r="R18" s="273">
        <f t="shared" si="6"/>
        <v>0</v>
      </c>
      <c r="S18" s="412"/>
      <c r="T18" s="19"/>
      <c r="U18" s="237" t="str">
        <f t="shared" si="7"/>
        <v/>
      </c>
    </row>
    <row r="19" spans="1:21" s="226" customFormat="1" ht="22.5" customHeight="1" x14ac:dyDescent="0.25">
      <c r="A19" s="182"/>
      <c r="B19" s="182"/>
      <c r="C19" s="183"/>
      <c r="D19" s="184"/>
      <c r="E19" s="275"/>
      <c r="F19" s="238">
        <f t="shared" si="0"/>
        <v>0</v>
      </c>
      <c r="G19" s="276"/>
      <c r="H19" s="238">
        <f t="shared" si="1"/>
        <v>0</v>
      </c>
      <c r="I19" s="239"/>
      <c r="J19" s="266">
        <f t="shared" si="2"/>
        <v>0</v>
      </c>
      <c r="K19" s="262">
        <f t="shared" si="2"/>
        <v>0</v>
      </c>
      <c r="L19" s="19"/>
      <c r="M19" s="280"/>
      <c r="N19" s="280"/>
      <c r="O19" s="272">
        <f t="shared" si="3"/>
        <v>0</v>
      </c>
      <c r="P19" s="273">
        <f t="shared" si="4"/>
        <v>0</v>
      </c>
      <c r="Q19" s="273">
        <f t="shared" si="5"/>
        <v>0</v>
      </c>
      <c r="R19" s="273">
        <f t="shared" si="6"/>
        <v>0</v>
      </c>
      <c r="S19" s="412"/>
      <c r="T19" s="19"/>
      <c r="U19" s="237" t="str">
        <f t="shared" si="7"/>
        <v/>
      </c>
    </row>
    <row r="20" spans="1:21" s="226" customFormat="1" ht="22.5" customHeight="1" x14ac:dyDescent="0.25">
      <c r="A20" s="182"/>
      <c r="B20" s="182"/>
      <c r="C20" s="183"/>
      <c r="D20" s="184"/>
      <c r="E20" s="275"/>
      <c r="F20" s="238">
        <f t="shared" si="0"/>
        <v>0</v>
      </c>
      <c r="G20" s="276"/>
      <c r="H20" s="238">
        <f t="shared" si="1"/>
        <v>0</v>
      </c>
      <c r="I20" s="239"/>
      <c r="J20" s="266">
        <f t="shared" si="2"/>
        <v>0</v>
      </c>
      <c r="K20" s="262">
        <f t="shared" si="2"/>
        <v>0</v>
      </c>
      <c r="L20" s="19"/>
      <c r="M20" s="280"/>
      <c r="N20" s="280"/>
      <c r="O20" s="272">
        <f t="shared" si="3"/>
        <v>0</v>
      </c>
      <c r="P20" s="273">
        <f t="shared" si="4"/>
        <v>0</v>
      </c>
      <c r="Q20" s="273">
        <f t="shared" si="5"/>
        <v>0</v>
      </c>
      <c r="R20" s="273">
        <f t="shared" si="6"/>
        <v>0</v>
      </c>
      <c r="S20" s="412"/>
      <c r="T20" s="19"/>
      <c r="U20" s="237" t="str">
        <f t="shared" si="7"/>
        <v/>
      </c>
    </row>
    <row r="21" spans="1:21" s="226" customFormat="1" ht="22.5" customHeight="1" x14ac:dyDescent="0.25">
      <c r="A21" s="182"/>
      <c r="B21" s="182"/>
      <c r="C21" s="183"/>
      <c r="D21" s="184"/>
      <c r="E21" s="275"/>
      <c r="F21" s="238">
        <f t="shared" si="0"/>
        <v>0</v>
      </c>
      <c r="G21" s="276"/>
      <c r="H21" s="238">
        <f t="shared" si="1"/>
        <v>0</v>
      </c>
      <c r="I21" s="239"/>
      <c r="J21" s="266">
        <f t="shared" si="2"/>
        <v>0</v>
      </c>
      <c r="K21" s="262">
        <f t="shared" si="2"/>
        <v>0</v>
      </c>
      <c r="L21" s="19"/>
      <c r="M21" s="280"/>
      <c r="N21" s="280"/>
      <c r="O21" s="272">
        <f t="shared" si="3"/>
        <v>0</v>
      </c>
      <c r="P21" s="273">
        <f t="shared" si="4"/>
        <v>0</v>
      </c>
      <c r="Q21" s="273">
        <f t="shared" si="5"/>
        <v>0</v>
      </c>
      <c r="R21" s="273">
        <f t="shared" si="6"/>
        <v>0</v>
      </c>
      <c r="S21" s="412"/>
      <c r="T21" s="19"/>
      <c r="U21" s="237" t="str">
        <f t="shared" si="7"/>
        <v/>
      </c>
    </row>
    <row r="22" spans="1:21" s="226" customFormat="1" ht="22.5" customHeight="1" x14ac:dyDescent="0.25">
      <c r="A22" s="182"/>
      <c r="B22" s="182"/>
      <c r="C22" s="183"/>
      <c r="D22" s="184"/>
      <c r="E22" s="275"/>
      <c r="F22" s="238">
        <f t="shared" si="0"/>
        <v>0</v>
      </c>
      <c r="G22" s="276"/>
      <c r="H22" s="238">
        <f t="shared" si="1"/>
        <v>0</v>
      </c>
      <c r="I22" s="239"/>
      <c r="J22" s="266">
        <f t="shared" si="2"/>
        <v>0</v>
      </c>
      <c r="K22" s="262">
        <f t="shared" si="2"/>
        <v>0</v>
      </c>
      <c r="L22" s="19"/>
      <c r="M22" s="280"/>
      <c r="N22" s="280"/>
      <c r="O22" s="272">
        <f t="shared" si="3"/>
        <v>0</v>
      </c>
      <c r="P22" s="273">
        <f t="shared" si="4"/>
        <v>0</v>
      </c>
      <c r="Q22" s="273">
        <f t="shared" si="5"/>
        <v>0</v>
      </c>
      <c r="R22" s="273">
        <f t="shared" si="6"/>
        <v>0</v>
      </c>
      <c r="S22" s="412"/>
      <c r="T22" s="19"/>
      <c r="U22" s="237" t="str">
        <f t="shared" si="7"/>
        <v/>
      </c>
    </row>
    <row r="23" spans="1:21" s="226" customFormat="1" ht="22.5" customHeight="1" x14ac:dyDescent="0.25">
      <c r="A23" s="182"/>
      <c r="B23" s="182"/>
      <c r="C23" s="183"/>
      <c r="D23" s="184"/>
      <c r="E23" s="275"/>
      <c r="F23" s="238">
        <f t="shared" si="0"/>
        <v>0</v>
      </c>
      <c r="G23" s="276"/>
      <c r="H23" s="238">
        <f t="shared" si="1"/>
        <v>0</v>
      </c>
      <c r="I23" s="239"/>
      <c r="J23" s="266">
        <f t="shared" si="2"/>
        <v>0</v>
      </c>
      <c r="K23" s="262">
        <f t="shared" si="2"/>
        <v>0</v>
      </c>
      <c r="L23" s="19"/>
      <c r="M23" s="280"/>
      <c r="N23" s="280"/>
      <c r="O23" s="272">
        <f t="shared" si="3"/>
        <v>0</v>
      </c>
      <c r="P23" s="273">
        <f t="shared" si="4"/>
        <v>0</v>
      </c>
      <c r="Q23" s="273">
        <f t="shared" si="5"/>
        <v>0</v>
      </c>
      <c r="R23" s="273">
        <f t="shared" si="6"/>
        <v>0</v>
      </c>
      <c r="S23" s="412"/>
      <c r="T23" s="19"/>
      <c r="U23" s="237" t="str">
        <f t="shared" si="7"/>
        <v/>
      </c>
    </row>
    <row r="24" spans="1:21" s="226" customFormat="1" ht="22.5" customHeight="1" x14ac:dyDescent="0.25">
      <c r="A24" s="182"/>
      <c r="B24" s="182"/>
      <c r="C24" s="183"/>
      <c r="D24" s="184"/>
      <c r="E24" s="275"/>
      <c r="F24" s="238">
        <f t="shared" si="0"/>
        <v>0</v>
      </c>
      <c r="G24" s="276"/>
      <c r="H24" s="238">
        <f t="shared" si="1"/>
        <v>0</v>
      </c>
      <c r="I24" s="239"/>
      <c r="J24" s="266">
        <f t="shared" si="2"/>
        <v>0</v>
      </c>
      <c r="K24" s="262">
        <f t="shared" si="2"/>
        <v>0</v>
      </c>
      <c r="L24" s="19"/>
      <c r="M24" s="280"/>
      <c r="N24" s="280"/>
      <c r="O24" s="272">
        <f t="shared" si="3"/>
        <v>0</v>
      </c>
      <c r="P24" s="273">
        <f t="shared" si="4"/>
        <v>0</v>
      </c>
      <c r="Q24" s="273">
        <f t="shared" si="5"/>
        <v>0</v>
      </c>
      <c r="R24" s="273">
        <f t="shared" si="6"/>
        <v>0</v>
      </c>
      <c r="S24" s="412"/>
      <c r="T24" s="19"/>
      <c r="U24" s="237" t="str">
        <f t="shared" si="7"/>
        <v/>
      </c>
    </row>
    <row r="25" spans="1:21" s="226" customFormat="1" ht="22.5" customHeight="1" x14ac:dyDescent="0.25">
      <c r="A25" s="182"/>
      <c r="B25" s="182"/>
      <c r="C25" s="183"/>
      <c r="D25" s="184"/>
      <c r="E25" s="275"/>
      <c r="F25" s="238">
        <f t="shared" si="0"/>
        <v>0</v>
      </c>
      <c r="G25" s="276"/>
      <c r="H25" s="238">
        <f t="shared" si="1"/>
        <v>0</v>
      </c>
      <c r="I25" s="239"/>
      <c r="J25" s="266">
        <f t="shared" si="2"/>
        <v>0</v>
      </c>
      <c r="K25" s="262">
        <f t="shared" si="2"/>
        <v>0</v>
      </c>
      <c r="L25" s="19"/>
      <c r="M25" s="280"/>
      <c r="N25" s="280"/>
      <c r="O25" s="272">
        <f t="shared" si="3"/>
        <v>0</v>
      </c>
      <c r="P25" s="273">
        <f t="shared" si="4"/>
        <v>0</v>
      </c>
      <c r="Q25" s="273">
        <f t="shared" si="5"/>
        <v>0</v>
      </c>
      <c r="R25" s="273">
        <f t="shared" si="6"/>
        <v>0</v>
      </c>
      <c r="S25" s="412"/>
      <c r="T25" s="19"/>
      <c r="U25" s="237" t="str">
        <f t="shared" si="7"/>
        <v/>
      </c>
    </row>
    <row r="26" spans="1:21" s="226" customFormat="1" ht="22.5" customHeight="1" x14ac:dyDescent="0.25">
      <c r="A26" s="182"/>
      <c r="B26" s="182"/>
      <c r="C26" s="183"/>
      <c r="D26" s="184"/>
      <c r="E26" s="275"/>
      <c r="F26" s="238">
        <f t="shared" si="0"/>
        <v>0</v>
      </c>
      <c r="G26" s="276"/>
      <c r="H26" s="238">
        <f t="shared" si="1"/>
        <v>0</v>
      </c>
      <c r="I26" s="239"/>
      <c r="J26" s="266">
        <f t="shared" si="2"/>
        <v>0</v>
      </c>
      <c r="K26" s="262">
        <f t="shared" si="2"/>
        <v>0</v>
      </c>
      <c r="L26" s="19"/>
      <c r="M26" s="280"/>
      <c r="N26" s="280"/>
      <c r="O26" s="272">
        <f t="shared" si="3"/>
        <v>0</v>
      </c>
      <c r="P26" s="273">
        <f t="shared" si="4"/>
        <v>0</v>
      </c>
      <c r="Q26" s="273">
        <f t="shared" si="5"/>
        <v>0</v>
      </c>
      <c r="R26" s="273">
        <f t="shared" si="6"/>
        <v>0</v>
      </c>
      <c r="S26" s="412"/>
      <c r="T26" s="19"/>
      <c r="U26" s="237" t="str">
        <f t="shared" si="7"/>
        <v/>
      </c>
    </row>
    <row r="27" spans="1:21" s="226" customFormat="1" ht="22.5" customHeight="1" x14ac:dyDescent="0.25">
      <c r="A27" s="182"/>
      <c r="B27" s="182"/>
      <c r="C27" s="183"/>
      <c r="D27" s="184"/>
      <c r="E27" s="275"/>
      <c r="F27" s="238">
        <f t="shared" si="0"/>
        <v>0</v>
      </c>
      <c r="G27" s="276"/>
      <c r="H27" s="238">
        <f t="shared" si="1"/>
        <v>0</v>
      </c>
      <c r="I27" s="239"/>
      <c r="J27" s="266">
        <f t="shared" si="2"/>
        <v>0</v>
      </c>
      <c r="K27" s="262">
        <f t="shared" si="2"/>
        <v>0</v>
      </c>
      <c r="L27" s="19"/>
      <c r="M27" s="280"/>
      <c r="N27" s="280"/>
      <c r="O27" s="272">
        <f t="shared" si="3"/>
        <v>0</v>
      </c>
      <c r="P27" s="273">
        <f t="shared" si="4"/>
        <v>0</v>
      </c>
      <c r="Q27" s="273">
        <f t="shared" si="5"/>
        <v>0</v>
      </c>
      <c r="R27" s="273">
        <f t="shared" si="6"/>
        <v>0</v>
      </c>
      <c r="S27" s="412"/>
      <c r="T27" s="19"/>
      <c r="U27" s="237" t="str">
        <f t="shared" si="7"/>
        <v/>
      </c>
    </row>
    <row r="28" spans="1:21" s="226" customFormat="1" ht="22.5" customHeight="1" x14ac:dyDescent="0.25">
      <c r="A28" s="182"/>
      <c r="B28" s="182"/>
      <c r="C28" s="183"/>
      <c r="D28" s="184"/>
      <c r="E28" s="275"/>
      <c r="F28" s="238">
        <f t="shared" si="0"/>
        <v>0</v>
      </c>
      <c r="G28" s="276"/>
      <c r="H28" s="238">
        <f t="shared" si="1"/>
        <v>0</v>
      </c>
      <c r="I28" s="239"/>
      <c r="J28" s="266">
        <f t="shared" si="2"/>
        <v>0</v>
      </c>
      <c r="K28" s="262">
        <f t="shared" si="2"/>
        <v>0</v>
      </c>
      <c r="L28" s="19"/>
      <c r="M28" s="280"/>
      <c r="N28" s="280"/>
      <c r="O28" s="272">
        <f t="shared" si="3"/>
        <v>0</v>
      </c>
      <c r="P28" s="273">
        <f t="shared" si="4"/>
        <v>0</v>
      </c>
      <c r="Q28" s="273">
        <f t="shared" si="5"/>
        <v>0</v>
      </c>
      <c r="R28" s="273">
        <f t="shared" si="6"/>
        <v>0</v>
      </c>
      <c r="S28" s="412"/>
      <c r="T28" s="19"/>
      <c r="U28" s="237" t="str">
        <f t="shared" si="7"/>
        <v/>
      </c>
    </row>
    <row r="29" spans="1:21" s="226" customFormat="1" ht="22.5" customHeight="1" x14ac:dyDescent="0.25">
      <c r="A29" s="182"/>
      <c r="B29" s="182"/>
      <c r="C29" s="183"/>
      <c r="D29" s="184"/>
      <c r="E29" s="275"/>
      <c r="F29" s="238">
        <f t="shared" si="0"/>
        <v>0</v>
      </c>
      <c r="G29" s="276"/>
      <c r="H29" s="238">
        <f t="shared" si="1"/>
        <v>0</v>
      </c>
      <c r="I29" s="239"/>
      <c r="J29" s="266">
        <f t="shared" si="2"/>
        <v>0</v>
      </c>
      <c r="K29" s="262">
        <f t="shared" si="2"/>
        <v>0</v>
      </c>
      <c r="L29" s="19"/>
      <c r="M29" s="280"/>
      <c r="N29" s="280"/>
      <c r="O29" s="272">
        <f t="shared" si="3"/>
        <v>0</v>
      </c>
      <c r="P29" s="273">
        <f t="shared" si="4"/>
        <v>0</v>
      </c>
      <c r="Q29" s="273">
        <f t="shared" si="5"/>
        <v>0</v>
      </c>
      <c r="R29" s="273">
        <f t="shared" si="6"/>
        <v>0</v>
      </c>
      <c r="S29" s="412"/>
      <c r="T29" s="19"/>
      <c r="U29" s="237" t="str">
        <f t="shared" si="7"/>
        <v/>
      </c>
    </row>
    <row r="30" spans="1:21" s="226" customFormat="1" ht="22.5" customHeight="1" x14ac:dyDescent="0.25">
      <c r="A30" s="182"/>
      <c r="B30" s="182"/>
      <c r="C30" s="183"/>
      <c r="D30" s="184"/>
      <c r="E30" s="275"/>
      <c r="F30" s="238">
        <f t="shared" si="0"/>
        <v>0</v>
      </c>
      <c r="G30" s="276"/>
      <c r="H30" s="238">
        <f t="shared" si="1"/>
        <v>0</v>
      </c>
      <c r="I30" s="239"/>
      <c r="J30" s="266">
        <f t="shared" si="2"/>
        <v>0</v>
      </c>
      <c r="K30" s="262">
        <f t="shared" si="2"/>
        <v>0</v>
      </c>
      <c r="L30" s="19"/>
      <c r="M30" s="280"/>
      <c r="N30" s="280"/>
      <c r="O30" s="272">
        <f t="shared" si="3"/>
        <v>0</v>
      </c>
      <c r="P30" s="273">
        <f t="shared" si="4"/>
        <v>0</v>
      </c>
      <c r="Q30" s="273">
        <f t="shared" si="5"/>
        <v>0</v>
      </c>
      <c r="R30" s="273">
        <f t="shared" si="6"/>
        <v>0</v>
      </c>
      <c r="S30" s="412"/>
      <c r="T30" s="19"/>
      <c r="U30" s="237" t="str">
        <f t="shared" si="7"/>
        <v/>
      </c>
    </row>
    <row r="31" spans="1:21" s="226" customFormat="1" ht="22.5" customHeight="1" x14ac:dyDescent="0.25">
      <c r="A31" s="182"/>
      <c r="B31" s="182"/>
      <c r="C31" s="183"/>
      <c r="D31" s="184"/>
      <c r="E31" s="275"/>
      <c r="F31" s="238">
        <f t="shared" si="0"/>
        <v>0</v>
      </c>
      <c r="G31" s="276"/>
      <c r="H31" s="238">
        <f t="shared" si="1"/>
        <v>0</v>
      </c>
      <c r="I31" s="239"/>
      <c r="J31" s="266">
        <f t="shared" si="2"/>
        <v>0</v>
      </c>
      <c r="K31" s="262">
        <f t="shared" si="2"/>
        <v>0</v>
      </c>
      <c r="L31" s="19"/>
      <c r="M31" s="280"/>
      <c r="N31" s="280"/>
      <c r="O31" s="272">
        <f t="shared" si="3"/>
        <v>0</v>
      </c>
      <c r="P31" s="273">
        <f t="shared" si="4"/>
        <v>0</v>
      </c>
      <c r="Q31" s="273">
        <f t="shared" si="5"/>
        <v>0</v>
      </c>
      <c r="R31" s="273">
        <f t="shared" si="6"/>
        <v>0</v>
      </c>
      <c r="S31" s="412"/>
      <c r="T31" s="19"/>
      <c r="U31" s="237" t="str">
        <f t="shared" si="7"/>
        <v/>
      </c>
    </row>
    <row r="32" spans="1:21" s="226" customFormat="1" ht="22.5" customHeight="1" x14ac:dyDescent="0.25">
      <c r="A32" s="182"/>
      <c r="B32" s="182"/>
      <c r="C32" s="183"/>
      <c r="D32" s="184"/>
      <c r="E32" s="275"/>
      <c r="F32" s="238">
        <f t="shared" si="0"/>
        <v>0</v>
      </c>
      <c r="G32" s="276"/>
      <c r="H32" s="238">
        <f t="shared" si="1"/>
        <v>0</v>
      </c>
      <c r="I32" s="239"/>
      <c r="J32" s="266">
        <f t="shared" si="2"/>
        <v>0</v>
      </c>
      <c r="K32" s="262">
        <f t="shared" si="2"/>
        <v>0</v>
      </c>
      <c r="L32" s="19"/>
      <c r="M32" s="280"/>
      <c r="N32" s="280"/>
      <c r="O32" s="272">
        <f t="shared" si="3"/>
        <v>0</v>
      </c>
      <c r="P32" s="273">
        <f t="shared" si="4"/>
        <v>0</v>
      </c>
      <c r="Q32" s="273">
        <f t="shared" si="5"/>
        <v>0</v>
      </c>
      <c r="R32" s="273">
        <f t="shared" si="6"/>
        <v>0</v>
      </c>
      <c r="S32" s="412"/>
      <c r="T32" s="19"/>
      <c r="U32" s="237" t="str">
        <f t="shared" si="7"/>
        <v/>
      </c>
    </row>
    <row r="33" spans="1:21" s="226" customFormat="1" ht="22.5" customHeight="1" x14ac:dyDescent="0.25">
      <c r="A33" s="182"/>
      <c r="B33" s="182"/>
      <c r="C33" s="183"/>
      <c r="D33" s="184"/>
      <c r="E33" s="275"/>
      <c r="F33" s="238">
        <f t="shared" si="0"/>
        <v>0</v>
      </c>
      <c r="G33" s="276"/>
      <c r="H33" s="238">
        <f t="shared" si="1"/>
        <v>0</v>
      </c>
      <c r="I33" s="239"/>
      <c r="J33" s="266">
        <f t="shared" si="2"/>
        <v>0</v>
      </c>
      <c r="K33" s="262">
        <f t="shared" si="2"/>
        <v>0</v>
      </c>
      <c r="L33" s="19"/>
      <c r="M33" s="280"/>
      <c r="N33" s="280"/>
      <c r="O33" s="272">
        <f t="shared" si="3"/>
        <v>0</v>
      </c>
      <c r="P33" s="273">
        <f t="shared" si="4"/>
        <v>0</v>
      </c>
      <c r="Q33" s="273">
        <f t="shared" si="5"/>
        <v>0</v>
      </c>
      <c r="R33" s="273">
        <f t="shared" si="6"/>
        <v>0</v>
      </c>
      <c r="S33" s="412"/>
      <c r="T33" s="19"/>
      <c r="U33" s="237" t="str">
        <f t="shared" si="7"/>
        <v/>
      </c>
    </row>
    <row r="34" spans="1:21" s="226" customFormat="1" ht="22.5" customHeight="1" x14ac:dyDescent="0.25">
      <c r="A34" s="182"/>
      <c r="B34" s="182"/>
      <c r="C34" s="183"/>
      <c r="D34" s="184"/>
      <c r="E34" s="275"/>
      <c r="F34" s="238">
        <f t="shared" si="0"/>
        <v>0</v>
      </c>
      <c r="G34" s="276"/>
      <c r="H34" s="238">
        <f t="shared" si="1"/>
        <v>0</v>
      </c>
      <c r="I34" s="239"/>
      <c r="J34" s="266">
        <f t="shared" si="2"/>
        <v>0</v>
      </c>
      <c r="K34" s="262">
        <f t="shared" si="2"/>
        <v>0</v>
      </c>
      <c r="L34" s="19"/>
      <c r="M34" s="280"/>
      <c r="N34" s="280"/>
      <c r="O34" s="272">
        <f t="shared" si="3"/>
        <v>0</v>
      </c>
      <c r="P34" s="273">
        <f t="shared" si="4"/>
        <v>0</v>
      </c>
      <c r="Q34" s="273">
        <f t="shared" si="5"/>
        <v>0</v>
      </c>
      <c r="R34" s="273">
        <f t="shared" si="6"/>
        <v>0</v>
      </c>
      <c r="S34" s="412"/>
      <c r="T34" s="19"/>
      <c r="U34" s="237" t="str">
        <f t="shared" si="7"/>
        <v/>
      </c>
    </row>
    <row r="35" spans="1:21" s="226" customFormat="1" ht="22.5" customHeight="1" x14ac:dyDescent="0.25">
      <c r="A35" s="182"/>
      <c r="B35" s="182"/>
      <c r="C35" s="183"/>
      <c r="D35" s="184"/>
      <c r="E35" s="275"/>
      <c r="F35" s="238">
        <f t="shared" si="0"/>
        <v>0</v>
      </c>
      <c r="G35" s="276"/>
      <c r="H35" s="238">
        <f t="shared" si="1"/>
        <v>0</v>
      </c>
      <c r="I35" s="239"/>
      <c r="J35" s="266">
        <f t="shared" si="2"/>
        <v>0</v>
      </c>
      <c r="K35" s="262">
        <f t="shared" si="2"/>
        <v>0</v>
      </c>
      <c r="L35" s="19"/>
      <c r="M35" s="280"/>
      <c r="N35" s="280"/>
      <c r="O35" s="272">
        <f t="shared" si="3"/>
        <v>0</v>
      </c>
      <c r="P35" s="273">
        <f t="shared" si="4"/>
        <v>0</v>
      </c>
      <c r="Q35" s="273">
        <f t="shared" si="5"/>
        <v>0</v>
      </c>
      <c r="R35" s="273">
        <f t="shared" si="6"/>
        <v>0</v>
      </c>
      <c r="S35" s="412"/>
      <c r="T35" s="19"/>
      <c r="U35" s="237" t="str">
        <f t="shared" si="7"/>
        <v/>
      </c>
    </row>
    <row r="36" spans="1:21" s="226" customFormat="1" ht="22.5" customHeight="1" x14ac:dyDescent="0.25">
      <c r="A36" s="182"/>
      <c r="B36" s="182"/>
      <c r="C36" s="183"/>
      <c r="D36" s="184"/>
      <c r="E36" s="275"/>
      <c r="F36" s="238">
        <f t="shared" si="0"/>
        <v>0</v>
      </c>
      <c r="G36" s="276"/>
      <c r="H36" s="238">
        <f t="shared" si="1"/>
        <v>0</v>
      </c>
      <c r="I36" s="239"/>
      <c r="J36" s="266">
        <f t="shared" si="2"/>
        <v>0</v>
      </c>
      <c r="K36" s="262">
        <f t="shared" si="2"/>
        <v>0</v>
      </c>
      <c r="L36" s="19"/>
      <c r="M36" s="280"/>
      <c r="N36" s="280"/>
      <c r="O36" s="272">
        <f t="shared" si="3"/>
        <v>0</v>
      </c>
      <c r="P36" s="273">
        <f t="shared" si="4"/>
        <v>0</v>
      </c>
      <c r="Q36" s="273">
        <f t="shared" si="5"/>
        <v>0</v>
      </c>
      <c r="R36" s="273">
        <f t="shared" si="6"/>
        <v>0</v>
      </c>
      <c r="S36" s="412"/>
      <c r="T36" s="19"/>
      <c r="U36" s="237" t="str">
        <f t="shared" si="7"/>
        <v/>
      </c>
    </row>
    <row r="37" spans="1:21" s="226" customFormat="1" ht="22.5" customHeight="1" x14ac:dyDescent="0.25">
      <c r="A37" s="182"/>
      <c r="B37" s="182"/>
      <c r="C37" s="183"/>
      <c r="D37" s="184"/>
      <c r="E37" s="275"/>
      <c r="F37" s="238">
        <f t="shared" si="0"/>
        <v>0</v>
      </c>
      <c r="G37" s="276"/>
      <c r="H37" s="238">
        <f t="shared" si="1"/>
        <v>0</v>
      </c>
      <c r="I37" s="239"/>
      <c r="J37" s="266">
        <f t="shared" si="2"/>
        <v>0</v>
      </c>
      <c r="K37" s="262">
        <f t="shared" si="2"/>
        <v>0</v>
      </c>
      <c r="L37" s="19"/>
      <c r="M37" s="280"/>
      <c r="N37" s="280"/>
      <c r="O37" s="272">
        <f t="shared" si="3"/>
        <v>0</v>
      </c>
      <c r="P37" s="273">
        <f t="shared" si="4"/>
        <v>0</v>
      </c>
      <c r="Q37" s="273">
        <f t="shared" si="5"/>
        <v>0</v>
      </c>
      <c r="R37" s="273">
        <f t="shared" si="6"/>
        <v>0</v>
      </c>
      <c r="S37" s="412"/>
      <c r="T37" s="19"/>
      <c r="U37" s="237" t="str">
        <f t="shared" si="7"/>
        <v/>
      </c>
    </row>
    <row r="38" spans="1:21" s="226" customFormat="1" ht="22.5" customHeight="1" x14ac:dyDescent="0.25">
      <c r="A38" s="182"/>
      <c r="B38" s="182"/>
      <c r="C38" s="183"/>
      <c r="D38" s="184"/>
      <c r="E38" s="275"/>
      <c r="F38" s="238">
        <f t="shared" si="0"/>
        <v>0</v>
      </c>
      <c r="G38" s="276"/>
      <c r="H38" s="238">
        <f t="shared" si="1"/>
        <v>0</v>
      </c>
      <c r="I38" s="239"/>
      <c r="J38" s="266">
        <f t="shared" si="2"/>
        <v>0</v>
      </c>
      <c r="K38" s="262">
        <f t="shared" si="2"/>
        <v>0</v>
      </c>
      <c r="L38" s="19"/>
      <c r="M38" s="280"/>
      <c r="N38" s="280"/>
      <c r="O38" s="272">
        <f t="shared" si="3"/>
        <v>0</v>
      </c>
      <c r="P38" s="273">
        <f t="shared" si="4"/>
        <v>0</v>
      </c>
      <c r="Q38" s="273">
        <f t="shared" si="5"/>
        <v>0</v>
      </c>
      <c r="R38" s="273">
        <f t="shared" si="6"/>
        <v>0</v>
      </c>
      <c r="S38" s="412"/>
      <c r="T38" s="19"/>
      <c r="U38" s="237" t="str">
        <f t="shared" si="7"/>
        <v/>
      </c>
    </row>
    <row r="39" spans="1:21" s="226" customFormat="1" ht="22.5" customHeight="1" x14ac:dyDescent="0.25">
      <c r="A39" s="182"/>
      <c r="B39" s="182"/>
      <c r="C39" s="183"/>
      <c r="D39" s="184"/>
      <c r="E39" s="275"/>
      <c r="F39" s="238">
        <f t="shared" si="0"/>
        <v>0</v>
      </c>
      <c r="G39" s="276"/>
      <c r="H39" s="238">
        <f t="shared" si="1"/>
        <v>0</v>
      </c>
      <c r="I39" s="239"/>
      <c r="J39" s="266">
        <f t="shared" si="2"/>
        <v>0</v>
      </c>
      <c r="K39" s="262">
        <f t="shared" si="2"/>
        <v>0</v>
      </c>
      <c r="L39" s="19"/>
      <c r="M39" s="280"/>
      <c r="N39" s="280"/>
      <c r="O39" s="272">
        <f t="shared" si="3"/>
        <v>0</v>
      </c>
      <c r="P39" s="273">
        <f t="shared" si="4"/>
        <v>0</v>
      </c>
      <c r="Q39" s="273">
        <f t="shared" si="5"/>
        <v>0</v>
      </c>
      <c r="R39" s="273">
        <f t="shared" si="6"/>
        <v>0</v>
      </c>
      <c r="S39" s="412"/>
      <c r="T39" s="19"/>
      <c r="U39" s="237" t="str">
        <f t="shared" si="7"/>
        <v/>
      </c>
    </row>
    <row r="40" spans="1:21" s="226" customFormat="1" ht="22.5" customHeight="1" x14ac:dyDescent="0.25">
      <c r="A40" s="182"/>
      <c r="B40" s="182"/>
      <c r="C40" s="183"/>
      <c r="D40" s="184"/>
      <c r="E40" s="275"/>
      <c r="F40" s="238">
        <f t="shared" si="0"/>
        <v>0</v>
      </c>
      <c r="G40" s="276"/>
      <c r="H40" s="238">
        <f t="shared" si="1"/>
        <v>0</v>
      </c>
      <c r="I40" s="239"/>
      <c r="J40" s="266">
        <f t="shared" si="2"/>
        <v>0</v>
      </c>
      <c r="K40" s="262">
        <f t="shared" si="2"/>
        <v>0</v>
      </c>
      <c r="L40" s="19"/>
      <c r="M40" s="280"/>
      <c r="N40" s="280"/>
      <c r="O40" s="272">
        <f t="shared" si="3"/>
        <v>0</v>
      </c>
      <c r="P40" s="273">
        <f t="shared" si="4"/>
        <v>0</v>
      </c>
      <c r="Q40" s="273">
        <f t="shared" si="5"/>
        <v>0</v>
      </c>
      <c r="R40" s="273">
        <f t="shared" si="6"/>
        <v>0</v>
      </c>
      <c r="S40" s="412"/>
      <c r="T40" s="19"/>
      <c r="U40" s="237" t="str">
        <f t="shared" si="7"/>
        <v/>
      </c>
    </row>
    <row r="41" spans="1:21" s="226" customFormat="1" ht="22.5" customHeight="1" x14ac:dyDescent="0.25">
      <c r="A41" s="182"/>
      <c r="B41" s="182"/>
      <c r="C41" s="183"/>
      <c r="D41" s="184"/>
      <c r="E41" s="275"/>
      <c r="F41" s="238">
        <f t="shared" si="0"/>
        <v>0</v>
      </c>
      <c r="G41" s="276"/>
      <c r="H41" s="238">
        <f t="shared" si="1"/>
        <v>0</v>
      </c>
      <c r="I41" s="239"/>
      <c r="J41" s="266">
        <f t="shared" si="2"/>
        <v>0</v>
      </c>
      <c r="K41" s="262">
        <f t="shared" si="2"/>
        <v>0</v>
      </c>
      <c r="L41" s="19"/>
      <c r="M41" s="280"/>
      <c r="N41" s="280"/>
      <c r="O41" s="272">
        <f t="shared" si="3"/>
        <v>0</v>
      </c>
      <c r="P41" s="273">
        <f t="shared" si="4"/>
        <v>0</v>
      </c>
      <c r="Q41" s="273">
        <f t="shared" si="5"/>
        <v>0</v>
      </c>
      <c r="R41" s="273">
        <f t="shared" si="6"/>
        <v>0</v>
      </c>
      <c r="S41" s="412"/>
      <c r="T41" s="19"/>
      <c r="U41" s="237" t="str">
        <f t="shared" si="7"/>
        <v/>
      </c>
    </row>
    <row r="42" spans="1:21" s="226" customFormat="1" ht="22.5" customHeight="1" x14ac:dyDescent="0.25">
      <c r="A42" s="182"/>
      <c r="B42" s="182"/>
      <c r="C42" s="183"/>
      <c r="D42" s="184"/>
      <c r="E42" s="275"/>
      <c r="F42" s="238">
        <f t="shared" si="0"/>
        <v>0</v>
      </c>
      <c r="G42" s="276"/>
      <c r="H42" s="238">
        <f t="shared" si="1"/>
        <v>0</v>
      </c>
      <c r="I42" s="239"/>
      <c r="J42" s="266">
        <f t="shared" si="2"/>
        <v>0</v>
      </c>
      <c r="K42" s="262">
        <f t="shared" si="2"/>
        <v>0</v>
      </c>
      <c r="L42" s="19"/>
      <c r="M42" s="280"/>
      <c r="N42" s="280"/>
      <c r="O42" s="272">
        <f t="shared" si="3"/>
        <v>0</v>
      </c>
      <c r="P42" s="273">
        <f t="shared" si="4"/>
        <v>0</v>
      </c>
      <c r="Q42" s="273">
        <f t="shared" si="5"/>
        <v>0</v>
      </c>
      <c r="R42" s="273">
        <f t="shared" ref="R42:R49" si="8">P42+Q42</f>
        <v>0</v>
      </c>
      <c r="S42" s="412"/>
      <c r="T42" s="19"/>
      <c r="U42" s="237" t="str">
        <f t="shared" si="7"/>
        <v/>
      </c>
    </row>
    <row r="43" spans="1:21" s="226" customFormat="1" ht="22.5" customHeight="1" x14ac:dyDescent="0.25">
      <c r="A43" s="182"/>
      <c r="B43" s="182"/>
      <c r="C43" s="183"/>
      <c r="D43" s="184"/>
      <c r="E43" s="275"/>
      <c r="F43" s="238">
        <f t="shared" si="0"/>
        <v>0</v>
      </c>
      <c r="G43" s="276"/>
      <c r="H43" s="238">
        <f t="shared" si="1"/>
        <v>0</v>
      </c>
      <c r="I43" s="239"/>
      <c r="J43" s="266">
        <f t="shared" si="2"/>
        <v>0</v>
      </c>
      <c r="K43" s="262">
        <f t="shared" si="2"/>
        <v>0</v>
      </c>
      <c r="L43" s="19"/>
      <c r="M43" s="280"/>
      <c r="N43" s="280"/>
      <c r="O43" s="272">
        <f t="shared" si="3"/>
        <v>0</v>
      </c>
      <c r="P43" s="273">
        <f t="shared" si="4"/>
        <v>0</v>
      </c>
      <c r="Q43" s="273">
        <f t="shared" si="5"/>
        <v>0</v>
      </c>
      <c r="R43" s="273">
        <f t="shared" si="8"/>
        <v>0</v>
      </c>
      <c r="S43" s="412"/>
      <c r="T43" s="19"/>
      <c r="U43" s="237" t="str">
        <f t="shared" si="7"/>
        <v/>
      </c>
    </row>
    <row r="44" spans="1:21" s="226" customFormat="1" ht="22.5" customHeight="1" x14ac:dyDescent="0.25">
      <c r="A44" s="182"/>
      <c r="B44" s="182"/>
      <c r="C44" s="183"/>
      <c r="D44" s="184"/>
      <c r="E44" s="275"/>
      <c r="F44" s="238">
        <f t="shared" si="0"/>
        <v>0</v>
      </c>
      <c r="G44" s="276"/>
      <c r="H44" s="238">
        <f t="shared" si="1"/>
        <v>0</v>
      </c>
      <c r="I44" s="239"/>
      <c r="J44" s="266">
        <f t="shared" si="2"/>
        <v>0</v>
      </c>
      <c r="K44" s="262">
        <f t="shared" si="2"/>
        <v>0</v>
      </c>
      <c r="L44" s="19"/>
      <c r="M44" s="280"/>
      <c r="N44" s="280"/>
      <c r="O44" s="272">
        <f t="shared" si="3"/>
        <v>0</v>
      </c>
      <c r="P44" s="273">
        <f t="shared" si="4"/>
        <v>0</v>
      </c>
      <c r="Q44" s="273">
        <f t="shared" si="5"/>
        <v>0</v>
      </c>
      <c r="R44" s="273">
        <f t="shared" si="8"/>
        <v>0</v>
      </c>
      <c r="S44" s="412"/>
      <c r="T44" s="19"/>
      <c r="U44" s="237" t="str">
        <f t="shared" si="7"/>
        <v/>
      </c>
    </row>
    <row r="45" spans="1:21" s="226" customFormat="1" ht="22.5" customHeight="1" x14ac:dyDescent="0.25">
      <c r="A45" s="182"/>
      <c r="B45" s="182"/>
      <c r="C45" s="183"/>
      <c r="D45" s="184"/>
      <c r="E45" s="275"/>
      <c r="F45" s="238">
        <f t="shared" si="0"/>
        <v>0</v>
      </c>
      <c r="G45" s="276"/>
      <c r="H45" s="238">
        <f t="shared" si="1"/>
        <v>0</v>
      </c>
      <c r="I45" s="239"/>
      <c r="J45" s="266">
        <f t="shared" si="2"/>
        <v>0</v>
      </c>
      <c r="K45" s="262">
        <f t="shared" si="2"/>
        <v>0</v>
      </c>
      <c r="L45" s="19"/>
      <c r="M45" s="280"/>
      <c r="N45" s="280"/>
      <c r="O45" s="272">
        <f t="shared" si="3"/>
        <v>0</v>
      </c>
      <c r="P45" s="273">
        <f t="shared" si="4"/>
        <v>0</v>
      </c>
      <c r="Q45" s="273">
        <f t="shared" si="5"/>
        <v>0</v>
      </c>
      <c r="R45" s="273">
        <f t="shared" si="8"/>
        <v>0</v>
      </c>
      <c r="S45" s="412"/>
      <c r="T45" s="19"/>
      <c r="U45" s="237" t="str">
        <f t="shared" si="7"/>
        <v/>
      </c>
    </row>
    <row r="46" spans="1:21" s="226" customFormat="1" ht="22.5" customHeight="1" x14ac:dyDescent="0.25">
      <c r="A46" s="182"/>
      <c r="B46" s="182"/>
      <c r="C46" s="183"/>
      <c r="D46" s="184"/>
      <c r="E46" s="275"/>
      <c r="F46" s="238">
        <f t="shared" si="0"/>
        <v>0</v>
      </c>
      <c r="G46" s="276"/>
      <c r="H46" s="238">
        <f t="shared" si="1"/>
        <v>0</v>
      </c>
      <c r="I46" s="239"/>
      <c r="J46" s="266">
        <f t="shared" si="2"/>
        <v>0</v>
      </c>
      <c r="K46" s="262">
        <f t="shared" si="2"/>
        <v>0</v>
      </c>
      <c r="L46" s="19"/>
      <c r="M46" s="280"/>
      <c r="N46" s="280"/>
      <c r="O46" s="272">
        <f t="shared" si="3"/>
        <v>0</v>
      </c>
      <c r="P46" s="273">
        <f t="shared" si="4"/>
        <v>0</v>
      </c>
      <c r="Q46" s="273">
        <f t="shared" si="5"/>
        <v>0</v>
      </c>
      <c r="R46" s="273">
        <f t="shared" si="8"/>
        <v>0</v>
      </c>
      <c r="S46" s="412"/>
      <c r="T46" s="19"/>
      <c r="U46" s="237" t="str">
        <f t="shared" si="7"/>
        <v/>
      </c>
    </row>
    <row r="47" spans="1:21" s="226" customFormat="1" ht="22.5" customHeight="1" x14ac:dyDescent="0.25">
      <c r="A47" s="182"/>
      <c r="B47" s="182"/>
      <c r="C47" s="183"/>
      <c r="D47" s="184"/>
      <c r="E47" s="275"/>
      <c r="F47" s="238">
        <f t="shared" si="0"/>
        <v>0</v>
      </c>
      <c r="G47" s="276"/>
      <c r="H47" s="238">
        <f t="shared" si="1"/>
        <v>0</v>
      </c>
      <c r="I47" s="239"/>
      <c r="J47" s="266">
        <f t="shared" si="2"/>
        <v>0</v>
      </c>
      <c r="K47" s="262">
        <f t="shared" si="2"/>
        <v>0</v>
      </c>
      <c r="L47" s="19"/>
      <c r="M47" s="280"/>
      <c r="N47" s="280"/>
      <c r="O47" s="272">
        <f t="shared" si="3"/>
        <v>0</v>
      </c>
      <c r="P47" s="273">
        <f t="shared" si="4"/>
        <v>0</v>
      </c>
      <c r="Q47" s="273">
        <f t="shared" si="5"/>
        <v>0</v>
      </c>
      <c r="R47" s="273">
        <f t="shared" si="8"/>
        <v>0</v>
      </c>
      <c r="S47" s="412"/>
      <c r="T47" s="19"/>
      <c r="U47" s="237" t="str">
        <f t="shared" si="7"/>
        <v/>
      </c>
    </row>
    <row r="48" spans="1:21" s="226" customFormat="1" ht="22.5" customHeight="1" x14ac:dyDescent="0.25">
      <c r="A48" s="182"/>
      <c r="B48" s="182"/>
      <c r="C48" s="183"/>
      <c r="D48" s="184"/>
      <c r="E48" s="275"/>
      <c r="F48" s="238">
        <f t="shared" si="0"/>
        <v>0</v>
      </c>
      <c r="G48" s="276"/>
      <c r="H48" s="238">
        <f t="shared" si="1"/>
        <v>0</v>
      </c>
      <c r="I48" s="239"/>
      <c r="J48" s="266">
        <f t="shared" si="2"/>
        <v>0</v>
      </c>
      <c r="K48" s="262">
        <f t="shared" si="2"/>
        <v>0</v>
      </c>
      <c r="L48" s="19"/>
      <c r="M48" s="280"/>
      <c r="N48" s="280"/>
      <c r="O48" s="272">
        <f t="shared" si="3"/>
        <v>0</v>
      </c>
      <c r="P48" s="273">
        <f t="shared" si="4"/>
        <v>0</v>
      </c>
      <c r="Q48" s="273">
        <f t="shared" si="5"/>
        <v>0</v>
      </c>
      <c r="R48" s="273">
        <f t="shared" si="8"/>
        <v>0</v>
      </c>
      <c r="S48" s="412"/>
      <c r="T48" s="19"/>
      <c r="U48" s="237" t="str">
        <f t="shared" si="7"/>
        <v/>
      </c>
    </row>
    <row r="49" spans="1:21" s="226" customFormat="1" ht="22.5" customHeight="1" x14ac:dyDescent="0.25">
      <c r="A49" s="182"/>
      <c r="B49" s="182"/>
      <c r="C49" s="183"/>
      <c r="D49" s="184"/>
      <c r="E49" s="275"/>
      <c r="F49" s="238">
        <f t="shared" si="0"/>
        <v>0</v>
      </c>
      <c r="G49" s="276"/>
      <c r="H49" s="238">
        <f t="shared" si="1"/>
        <v>0</v>
      </c>
      <c r="I49" s="239"/>
      <c r="J49" s="266">
        <f t="shared" si="2"/>
        <v>0</v>
      </c>
      <c r="K49" s="262">
        <f t="shared" si="2"/>
        <v>0</v>
      </c>
      <c r="L49" s="19"/>
      <c r="M49" s="280"/>
      <c r="N49" s="280"/>
      <c r="O49" s="272">
        <f t="shared" si="3"/>
        <v>0</v>
      </c>
      <c r="P49" s="273">
        <f t="shared" si="4"/>
        <v>0</v>
      </c>
      <c r="Q49" s="273">
        <f t="shared" si="5"/>
        <v>0</v>
      </c>
      <c r="R49" s="273">
        <f t="shared" si="8"/>
        <v>0</v>
      </c>
      <c r="S49" s="412"/>
      <c r="T49" s="19"/>
      <c r="U49" s="237" t="str">
        <f t="shared" si="7"/>
        <v/>
      </c>
    </row>
    <row r="50" spans="1:21" s="226" customFormat="1" ht="22.5" customHeight="1" x14ac:dyDescent="0.25">
      <c r="A50" s="182"/>
      <c r="B50" s="182"/>
      <c r="C50" s="183"/>
      <c r="D50" s="184"/>
      <c r="E50" s="275"/>
      <c r="F50" s="238">
        <f t="shared" si="0"/>
        <v>0</v>
      </c>
      <c r="G50" s="276"/>
      <c r="H50" s="238">
        <f t="shared" si="1"/>
        <v>0</v>
      </c>
      <c r="I50" s="239"/>
      <c r="J50" s="266">
        <f t="shared" si="2"/>
        <v>0</v>
      </c>
      <c r="K50" s="262">
        <f t="shared" si="2"/>
        <v>0</v>
      </c>
      <c r="L50" s="19"/>
      <c r="M50" s="280"/>
      <c r="N50" s="280"/>
      <c r="O50" s="272">
        <f t="shared" si="3"/>
        <v>0</v>
      </c>
      <c r="P50" s="273">
        <f t="shared" si="4"/>
        <v>0</v>
      </c>
      <c r="Q50" s="273">
        <f t="shared" si="5"/>
        <v>0</v>
      </c>
      <c r="R50" s="273">
        <f t="shared" si="6"/>
        <v>0</v>
      </c>
      <c r="S50" s="412"/>
      <c r="T50" s="19"/>
      <c r="U50" s="237" t="str">
        <f t="shared" si="7"/>
        <v/>
      </c>
    </row>
    <row r="51" spans="1:21" s="226" customFormat="1" ht="22.5" customHeight="1" x14ac:dyDescent="0.25">
      <c r="A51" s="182"/>
      <c r="B51" s="182"/>
      <c r="C51" s="183"/>
      <c r="D51" s="184"/>
      <c r="E51" s="275"/>
      <c r="F51" s="238">
        <f t="shared" si="0"/>
        <v>0</v>
      </c>
      <c r="G51" s="276"/>
      <c r="H51" s="238">
        <f t="shared" si="1"/>
        <v>0</v>
      </c>
      <c r="I51" s="239"/>
      <c r="J51" s="266">
        <f t="shared" si="2"/>
        <v>0</v>
      </c>
      <c r="K51" s="262">
        <f t="shared" si="2"/>
        <v>0</v>
      </c>
      <c r="L51" s="19"/>
      <c r="M51" s="280"/>
      <c r="N51" s="280"/>
      <c r="O51" s="272">
        <f t="shared" si="3"/>
        <v>0</v>
      </c>
      <c r="P51" s="273">
        <f t="shared" si="4"/>
        <v>0</v>
      </c>
      <c r="Q51" s="273">
        <f t="shared" si="5"/>
        <v>0</v>
      </c>
      <c r="R51" s="273">
        <f t="shared" si="6"/>
        <v>0</v>
      </c>
      <c r="S51" s="412"/>
      <c r="T51" s="19"/>
      <c r="U51" s="237" t="str">
        <f t="shared" si="7"/>
        <v/>
      </c>
    </row>
    <row r="52" spans="1:21" s="226" customFormat="1" ht="22.5" customHeight="1" x14ac:dyDescent="0.25">
      <c r="A52" s="182"/>
      <c r="B52" s="182"/>
      <c r="C52" s="183"/>
      <c r="D52" s="184"/>
      <c r="E52" s="275"/>
      <c r="F52" s="238">
        <f t="shared" si="0"/>
        <v>0</v>
      </c>
      <c r="G52" s="276"/>
      <c r="H52" s="238">
        <f t="shared" si="1"/>
        <v>0</v>
      </c>
      <c r="I52" s="239"/>
      <c r="J52" s="266">
        <f t="shared" si="2"/>
        <v>0</v>
      </c>
      <c r="K52" s="262">
        <f t="shared" si="2"/>
        <v>0</v>
      </c>
      <c r="L52" s="19"/>
      <c r="M52" s="280"/>
      <c r="N52" s="280"/>
      <c r="O52" s="272">
        <f t="shared" si="3"/>
        <v>0</v>
      </c>
      <c r="P52" s="273">
        <f t="shared" si="4"/>
        <v>0</v>
      </c>
      <c r="Q52" s="273">
        <f t="shared" si="5"/>
        <v>0</v>
      </c>
      <c r="R52" s="273">
        <f t="shared" si="6"/>
        <v>0</v>
      </c>
      <c r="S52" s="412"/>
      <c r="T52" s="19"/>
      <c r="U52" s="237" t="str">
        <f t="shared" si="7"/>
        <v/>
      </c>
    </row>
    <row r="53" spans="1:21" s="226" customFormat="1" ht="22.5" customHeight="1" x14ac:dyDescent="0.25">
      <c r="A53" s="182"/>
      <c r="B53" s="182"/>
      <c r="C53" s="183"/>
      <c r="D53" s="184"/>
      <c r="E53" s="275"/>
      <c r="F53" s="238">
        <f t="shared" si="0"/>
        <v>0</v>
      </c>
      <c r="G53" s="276"/>
      <c r="H53" s="238">
        <f t="shared" si="1"/>
        <v>0</v>
      </c>
      <c r="I53" s="239"/>
      <c r="J53" s="266">
        <f t="shared" si="2"/>
        <v>0</v>
      </c>
      <c r="K53" s="262">
        <f t="shared" si="2"/>
        <v>0</v>
      </c>
      <c r="L53" s="19"/>
      <c r="M53" s="280"/>
      <c r="N53" s="280"/>
      <c r="O53" s="272">
        <f t="shared" si="3"/>
        <v>0</v>
      </c>
      <c r="P53" s="273">
        <f t="shared" si="4"/>
        <v>0</v>
      </c>
      <c r="Q53" s="273">
        <f t="shared" si="5"/>
        <v>0</v>
      </c>
      <c r="R53" s="273">
        <f t="shared" si="6"/>
        <v>0</v>
      </c>
      <c r="S53" s="412"/>
      <c r="T53" s="19"/>
      <c r="U53" s="237" t="str">
        <f t="shared" si="7"/>
        <v/>
      </c>
    </row>
    <row r="54" spans="1:21" s="226" customFormat="1" ht="22.5" customHeight="1" x14ac:dyDescent="0.25">
      <c r="A54" s="182"/>
      <c r="B54" s="182"/>
      <c r="C54" s="183"/>
      <c r="D54" s="184"/>
      <c r="E54" s="275"/>
      <c r="F54" s="238">
        <f t="shared" si="0"/>
        <v>0</v>
      </c>
      <c r="G54" s="276"/>
      <c r="H54" s="238">
        <f t="shared" si="1"/>
        <v>0</v>
      </c>
      <c r="I54" s="239"/>
      <c r="J54" s="266">
        <f t="shared" si="2"/>
        <v>0</v>
      </c>
      <c r="K54" s="262">
        <f t="shared" si="2"/>
        <v>0</v>
      </c>
      <c r="L54" s="19"/>
      <c r="M54" s="280"/>
      <c r="N54" s="280"/>
      <c r="O54" s="272">
        <f t="shared" si="3"/>
        <v>0</v>
      </c>
      <c r="P54" s="273">
        <f t="shared" si="4"/>
        <v>0</v>
      </c>
      <c r="Q54" s="273">
        <f t="shared" si="5"/>
        <v>0</v>
      </c>
      <c r="R54" s="273">
        <f t="shared" si="6"/>
        <v>0</v>
      </c>
      <c r="S54" s="412"/>
      <c r="T54" s="19"/>
      <c r="U54" s="237" t="str">
        <f t="shared" si="7"/>
        <v/>
      </c>
    </row>
    <row r="55" spans="1:21" s="226" customFormat="1" ht="22.5" customHeight="1" x14ac:dyDescent="0.25">
      <c r="A55" s="183"/>
      <c r="B55" s="183"/>
      <c r="C55" s="183"/>
      <c r="D55" s="185"/>
      <c r="E55" s="276"/>
      <c r="F55" s="238">
        <f t="shared" si="0"/>
        <v>0</v>
      </c>
      <c r="G55" s="276"/>
      <c r="H55" s="238">
        <f t="shared" si="1"/>
        <v>0</v>
      </c>
      <c r="I55" s="239"/>
      <c r="J55" s="266">
        <f t="shared" si="2"/>
        <v>0</v>
      </c>
      <c r="K55" s="262">
        <f t="shared" si="2"/>
        <v>0</v>
      </c>
      <c r="L55" s="19"/>
      <c r="M55" s="280"/>
      <c r="N55" s="280"/>
      <c r="O55" s="272">
        <f t="shared" si="3"/>
        <v>0</v>
      </c>
      <c r="P55" s="273">
        <f t="shared" si="4"/>
        <v>0</v>
      </c>
      <c r="Q55" s="273">
        <f t="shared" si="5"/>
        <v>0</v>
      </c>
      <c r="R55" s="273">
        <f t="shared" si="6"/>
        <v>0</v>
      </c>
      <c r="S55" s="412"/>
      <c r="T55" s="19"/>
      <c r="U55" s="237" t="str">
        <f t="shared" si="7"/>
        <v/>
      </c>
    </row>
    <row r="56" spans="1:21" s="226" customFormat="1" ht="22.5" customHeight="1" x14ac:dyDescent="0.25">
      <c r="A56" s="183"/>
      <c r="B56" s="183"/>
      <c r="C56" s="183"/>
      <c r="D56" s="185"/>
      <c r="E56" s="276"/>
      <c r="F56" s="238">
        <f t="shared" si="0"/>
        <v>0</v>
      </c>
      <c r="G56" s="276"/>
      <c r="H56" s="238">
        <f t="shared" si="1"/>
        <v>0</v>
      </c>
      <c r="I56" s="239"/>
      <c r="J56" s="266">
        <f t="shared" si="2"/>
        <v>0</v>
      </c>
      <c r="K56" s="262">
        <f t="shared" si="2"/>
        <v>0</v>
      </c>
      <c r="L56" s="19"/>
      <c r="M56" s="280"/>
      <c r="N56" s="280"/>
      <c r="O56" s="272">
        <f t="shared" si="3"/>
        <v>0</v>
      </c>
      <c r="P56" s="273">
        <f t="shared" si="4"/>
        <v>0</v>
      </c>
      <c r="Q56" s="273">
        <f t="shared" si="5"/>
        <v>0</v>
      </c>
      <c r="R56" s="273">
        <f t="shared" si="6"/>
        <v>0</v>
      </c>
      <c r="S56" s="412"/>
      <c r="T56" s="19"/>
      <c r="U56" s="237" t="str">
        <f t="shared" si="7"/>
        <v/>
      </c>
    </row>
    <row r="57" spans="1:21" s="226" customFormat="1" ht="22.5" customHeight="1" x14ac:dyDescent="0.25">
      <c r="A57" s="183"/>
      <c r="B57" s="183"/>
      <c r="C57" s="183"/>
      <c r="D57" s="185"/>
      <c r="E57" s="276"/>
      <c r="F57" s="238">
        <f t="shared" si="0"/>
        <v>0</v>
      </c>
      <c r="G57" s="276"/>
      <c r="H57" s="238">
        <f t="shared" si="1"/>
        <v>0</v>
      </c>
      <c r="I57" s="239"/>
      <c r="J57" s="266">
        <f t="shared" si="2"/>
        <v>0</v>
      </c>
      <c r="K57" s="262">
        <f t="shared" si="2"/>
        <v>0</v>
      </c>
      <c r="L57" s="19"/>
      <c r="M57" s="280"/>
      <c r="N57" s="280"/>
      <c r="O57" s="272">
        <f t="shared" si="3"/>
        <v>0</v>
      </c>
      <c r="P57" s="273">
        <f t="shared" si="4"/>
        <v>0</v>
      </c>
      <c r="Q57" s="273">
        <f t="shared" si="5"/>
        <v>0</v>
      </c>
      <c r="R57" s="273">
        <f t="shared" si="6"/>
        <v>0</v>
      </c>
      <c r="S57" s="412"/>
      <c r="T57" s="19"/>
      <c r="U57" s="237" t="str">
        <f t="shared" si="7"/>
        <v/>
      </c>
    </row>
    <row r="58" spans="1:21" s="226" customFormat="1" ht="22.5" customHeight="1" x14ac:dyDescent="0.25">
      <c r="A58" s="183"/>
      <c r="B58" s="183"/>
      <c r="C58" s="183"/>
      <c r="D58" s="185"/>
      <c r="E58" s="276"/>
      <c r="F58" s="238">
        <f t="shared" si="0"/>
        <v>0</v>
      </c>
      <c r="G58" s="276"/>
      <c r="H58" s="238">
        <f t="shared" si="1"/>
        <v>0</v>
      </c>
      <c r="I58" s="239"/>
      <c r="J58" s="266">
        <f t="shared" si="2"/>
        <v>0</v>
      </c>
      <c r="K58" s="262">
        <f t="shared" si="2"/>
        <v>0</v>
      </c>
      <c r="L58" s="19"/>
      <c r="M58" s="280"/>
      <c r="N58" s="280"/>
      <c r="O58" s="272">
        <f t="shared" si="3"/>
        <v>0</v>
      </c>
      <c r="P58" s="273">
        <f t="shared" si="4"/>
        <v>0</v>
      </c>
      <c r="Q58" s="273">
        <f t="shared" si="5"/>
        <v>0</v>
      </c>
      <c r="R58" s="273">
        <f t="shared" si="6"/>
        <v>0</v>
      </c>
      <c r="S58" s="412"/>
      <c r="T58" s="19"/>
      <c r="U58" s="237" t="str">
        <f t="shared" si="7"/>
        <v/>
      </c>
    </row>
    <row r="59" spans="1:21" s="226" customFormat="1" ht="22.5" customHeight="1" x14ac:dyDescent="0.25">
      <c r="A59" s="183"/>
      <c r="B59" s="183"/>
      <c r="C59" s="183"/>
      <c r="D59" s="185"/>
      <c r="E59" s="276"/>
      <c r="F59" s="238">
        <f t="shared" si="0"/>
        <v>0</v>
      </c>
      <c r="G59" s="276"/>
      <c r="H59" s="238">
        <f t="shared" si="1"/>
        <v>0</v>
      </c>
      <c r="I59" s="239"/>
      <c r="J59" s="266">
        <f t="shared" si="2"/>
        <v>0</v>
      </c>
      <c r="K59" s="262">
        <f t="shared" si="2"/>
        <v>0</v>
      </c>
      <c r="L59" s="19"/>
      <c r="M59" s="280"/>
      <c r="N59" s="280"/>
      <c r="O59" s="272">
        <f t="shared" si="3"/>
        <v>0</v>
      </c>
      <c r="P59" s="273">
        <f t="shared" si="4"/>
        <v>0</v>
      </c>
      <c r="Q59" s="273">
        <f t="shared" si="5"/>
        <v>0</v>
      </c>
      <c r="R59" s="273">
        <f t="shared" si="6"/>
        <v>0</v>
      </c>
      <c r="S59" s="412"/>
      <c r="T59" s="19"/>
      <c r="U59" s="237" t="str">
        <f t="shared" si="7"/>
        <v/>
      </c>
    </row>
    <row r="60" spans="1:21" s="226" customFormat="1" ht="22.5" customHeight="1" x14ac:dyDescent="0.25">
      <c r="A60" s="183"/>
      <c r="B60" s="183"/>
      <c r="C60" s="183"/>
      <c r="D60" s="185"/>
      <c r="E60" s="276"/>
      <c r="F60" s="238">
        <f t="shared" si="0"/>
        <v>0</v>
      </c>
      <c r="G60" s="276"/>
      <c r="H60" s="238">
        <f t="shared" si="1"/>
        <v>0</v>
      </c>
      <c r="I60" s="239"/>
      <c r="J60" s="266">
        <f t="shared" si="2"/>
        <v>0</v>
      </c>
      <c r="K60" s="262">
        <f t="shared" si="2"/>
        <v>0</v>
      </c>
      <c r="L60" s="19"/>
      <c r="M60" s="280"/>
      <c r="N60" s="280"/>
      <c r="O60" s="272">
        <f t="shared" si="3"/>
        <v>0</v>
      </c>
      <c r="P60" s="273">
        <f t="shared" si="4"/>
        <v>0</v>
      </c>
      <c r="Q60" s="273">
        <f t="shared" si="5"/>
        <v>0</v>
      </c>
      <c r="R60" s="273">
        <f t="shared" si="6"/>
        <v>0</v>
      </c>
      <c r="S60" s="412"/>
      <c r="T60" s="19"/>
      <c r="U60" s="237" t="str">
        <f t="shared" si="7"/>
        <v/>
      </c>
    </row>
    <row r="61" spans="1:21" s="226" customFormat="1" ht="22.5" customHeight="1" x14ac:dyDescent="0.25">
      <c r="A61" s="183"/>
      <c r="B61" s="183"/>
      <c r="C61" s="183"/>
      <c r="D61" s="185"/>
      <c r="E61" s="276"/>
      <c r="F61" s="238">
        <f t="shared" si="0"/>
        <v>0</v>
      </c>
      <c r="G61" s="276"/>
      <c r="H61" s="238">
        <f t="shared" si="1"/>
        <v>0</v>
      </c>
      <c r="I61" s="239"/>
      <c r="J61" s="266">
        <f t="shared" si="2"/>
        <v>0</v>
      </c>
      <c r="K61" s="262">
        <f t="shared" si="2"/>
        <v>0</v>
      </c>
      <c r="L61" s="19"/>
      <c r="M61" s="280"/>
      <c r="N61" s="280"/>
      <c r="O61" s="272">
        <f t="shared" si="3"/>
        <v>0</v>
      </c>
      <c r="P61" s="273">
        <f t="shared" si="4"/>
        <v>0</v>
      </c>
      <c r="Q61" s="273">
        <f t="shared" si="5"/>
        <v>0</v>
      </c>
      <c r="R61" s="273">
        <f t="shared" si="6"/>
        <v>0</v>
      </c>
      <c r="S61" s="412"/>
      <c r="T61" s="19"/>
      <c r="U61" s="237" t="str">
        <f t="shared" si="7"/>
        <v/>
      </c>
    </row>
    <row r="62" spans="1:21" s="226" customFormat="1" ht="22.5" customHeight="1" x14ac:dyDescent="0.25">
      <c r="A62" s="183"/>
      <c r="B62" s="183"/>
      <c r="C62" s="183"/>
      <c r="D62" s="185"/>
      <c r="E62" s="276"/>
      <c r="F62" s="238">
        <f t="shared" si="0"/>
        <v>0</v>
      </c>
      <c r="G62" s="276"/>
      <c r="H62" s="238">
        <f t="shared" si="1"/>
        <v>0</v>
      </c>
      <c r="I62" s="239"/>
      <c r="J62" s="266">
        <f t="shared" si="2"/>
        <v>0</v>
      </c>
      <c r="K62" s="262">
        <f t="shared" si="2"/>
        <v>0</v>
      </c>
      <c r="L62" s="19"/>
      <c r="M62" s="280"/>
      <c r="N62" s="280"/>
      <c r="O62" s="272">
        <f t="shared" si="3"/>
        <v>0</v>
      </c>
      <c r="P62" s="273">
        <f t="shared" si="4"/>
        <v>0</v>
      </c>
      <c r="Q62" s="273">
        <f t="shared" si="5"/>
        <v>0</v>
      </c>
      <c r="R62" s="273">
        <f t="shared" si="6"/>
        <v>0</v>
      </c>
      <c r="S62" s="412"/>
      <c r="T62" s="19"/>
      <c r="U62" s="237" t="str">
        <f t="shared" si="7"/>
        <v/>
      </c>
    </row>
    <row r="63" spans="1:21" s="226" customFormat="1" ht="22.5" customHeight="1" x14ac:dyDescent="0.25">
      <c r="A63" s="183"/>
      <c r="B63" s="183"/>
      <c r="C63" s="183"/>
      <c r="D63" s="185"/>
      <c r="E63" s="276"/>
      <c r="F63" s="238">
        <f t="shared" si="0"/>
        <v>0</v>
      </c>
      <c r="G63" s="276"/>
      <c r="H63" s="238">
        <f t="shared" si="1"/>
        <v>0</v>
      </c>
      <c r="I63" s="239"/>
      <c r="J63" s="266">
        <f t="shared" si="2"/>
        <v>0</v>
      </c>
      <c r="K63" s="262">
        <f t="shared" si="2"/>
        <v>0</v>
      </c>
      <c r="L63" s="19"/>
      <c r="M63" s="280"/>
      <c r="N63" s="280"/>
      <c r="O63" s="272">
        <f t="shared" si="3"/>
        <v>0</v>
      </c>
      <c r="P63" s="273">
        <f t="shared" si="4"/>
        <v>0</v>
      </c>
      <c r="Q63" s="273">
        <f t="shared" si="5"/>
        <v>0</v>
      </c>
      <c r="R63" s="273">
        <f t="shared" si="6"/>
        <v>0</v>
      </c>
      <c r="S63" s="412"/>
      <c r="T63" s="19"/>
      <c r="U63" s="237" t="str">
        <f t="shared" si="7"/>
        <v/>
      </c>
    </row>
    <row r="64" spans="1:21" s="226" customFormat="1" ht="22.5" customHeight="1" x14ac:dyDescent="0.25">
      <c r="A64" s="183"/>
      <c r="B64" s="183"/>
      <c r="C64" s="183"/>
      <c r="D64" s="185"/>
      <c r="E64" s="276"/>
      <c r="F64" s="238">
        <f t="shared" si="0"/>
        <v>0</v>
      </c>
      <c r="G64" s="276"/>
      <c r="H64" s="238">
        <f t="shared" si="1"/>
        <v>0</v>
      </c>
      <c r="I64" s="239"/>
      <c r="J64" s="266">
        <f t="shared" si="2"/>
        <v>0</v>
      </c>
      <c r="K64" s="262">
        <f t="shared" si="2"/>
        <v>0</v>
      </c>
      <c r="L64" s="19"/>
      <c r="M64" s="280"/>
      <c r="N64" s="280"/>
      <c r="O64" s="272">
        <f t="shared" si="3"/>
        <v>0</v>
      </c>
      <c r="P64" s="273">
        <f t="shared" si="4"/>
        <v>0</v>
      </c>
      <c r="Q64" s="273">
        <f t="shared" si="5"/>
        <v>0</v>
      </c>
      <c r="R64" s="273">
        <f t="shared" si="6"/>
        <v>0</v>
      </c>
      <c r="S64" s="412"/>
      <c r="T64" s="19"/>
      <c r="U64" s="237" t="str">
        <f t="shared" si="7"/>
        <v/>
      </c>
    </row>
    <row r="65" spans="1:21" s="226" customFormat="1" ht="22.5" customHeight="1" x14ac:dyDescent="0.25">
      <c r="A65" s="183"/>
      <c r="B65" s="183"/>
      <c r="C65" s="183"/>
      <c r="D65" s="185"/>
      <c r="E65" s="276"/>
      <c r="F65" s="240">
        <f t="shared" si="0"/>
        <v>0</v>
      </c>
      <c r="G65" s="278"/>
      <c r="H65" s="238">
        <f t="shared" si="1"/>
        <v>0</v>
      </c>
      <c r="I65" s="239"/>
      <c r="J65" s="266">
        <f t="shared" ref="J65:J66" si="9">E65+G65</f>
        <v>0</v>
      </c>
      <c r="K65" s="262">
        <f t="shared" ref="K65:K66" si="10">F65+H65</f>
        <v>0</v>
      </c>
      <c r="L65" s="19"/>
      <c r="M65" s="280"/>
      <c r="N65" s="280"/>
      <c r="O65" s="272">
        <f t="shared" ref="O65:O66" si="11">M65+N65</f>
        <v>0</v>
      </c>
      <c r="P65" s="273">
        <f t="shared" si="4"/>
        <v>0</v>
      </c>
      <c r="Q65" s="273">
        <f t="shared" si="5"/>
        <v>0</v>
      </c>
      <c r="R65" s="273">
        <f t="shared" ref="R65:R66" si="12">P65+Q65</f>
        <v>0</v>
      </c>
      <c r="S65" s="412"/>
      <c r="T65" s="19"/>
      <c r="U65" s="237" t="str">
        <f t="shared" si="7"/>
        <v/>
      </c>
    </row>
    <row r="66" spans="1:21" s="226" customFormat="1" ht="22.5" customHeight="1" x14ac:dyDescent="0.25">
      <c r="A66" s="186"/>
      <c r="B66" s="186"/>
      <c r="C66" s="186"/>
      <c r="D66" s="187"/>
      <c r="E66" s="277"/>
      <c r="F66" s="241">
        <f t="shared" si="0"/>
        <v>0</v>
      </c>
      <c r="G66" s="277"/>
      <c r="H66" s="242">
        <f t="shared" si="1"/>
        <v>0</v>
      </c>
      <c r="I66" s="239"/>
      <c r="J66" s="267">
        <f t="shared" si="9"/>
        <v>0</v>
      </c>
      <c r="K66" s="261">
        <f t="shared" si="10"/>
        <v>0</v>
      </c>
      <c r="L66" s="19"/>
      <c r="M66" s="281"/>
      <c r="N66" s="281"/>
      <c r="O66" s="270">
        <f t="shared" si="11"/>
        <v>0</v>
      </c>
      <c r="P66" s="440">
        <f t="shared" si="4"/>
        <v>0</v>
      </c>
      <c r="Q66" s="440">
        <f t="shared" si="5"/>
        <v>0</v>
      </c>
      <c r="R66" s="271">
        <f t="shared" si="12"/>
        <v>0</v>
      </c>
      <c r="S66" s="413"/>
      <c r="T66" s="19"/>
      <c r="U66" s="237" t="str">
        <f t="shared" si="7"/>
        <v/>
      </c>
    </row>
    <row r="67" spans="1:21" s="226" customFormat="1" ht="22.5" customHeight="1" thickBot="1" x14ac:dyDescent="0.3">
      <c r="A67" s="99"/>
      <c r="B67" s="243"/>
      <c r="C67" s="243"/>
      <c r="D67" s="244" t="s">
        <v>12</v>
      </c>
      <c r="E67" s="263">
        <f>SUM(E5:E66)</f>
        <v>0</v>
      </c>
      <c r="F67" s="245">
        <f>SUM(F5:F66)</f>
        <v>0</v>
      </c>
      <c r="G67" s="264">
        <f>SUM(G5:G66)</f>
        <v>0</v>
      </c>
      <c r="H67" s="246">
        <f>SUM(H5:H66)</f>
        <v>0</v>
      </c>
      <c r="I67" s="247"/>
      <c r="J67" s="264">
        <f>SUM(J5:J66)</f>
        <v>0</v>
      </c>
      <c r="K67" s="189">
        <f>SUM(K5:K66)</f>
        <v>0</v>
      </c>
      <c r="L67" s="19"/>
      <c r="M67" s="248">
        <f t="shared" ref="M67:R67" si="13">SUM(M5:M66)</f>
        <v>0</v>
      </c>
      <c r="N67" s="248">
        <f t="shared" si="13"/>
        <v>0</v>
      </c>
      <c r="O67" s="248">
        <f t="shared" si="13"/>
        <v>0</v>
      </c>
      <c r="P67" s="441">
        <f t="shared" si="13"/>
        <v>0</v>
      </c>
      <c r="Q67" s="441">
        <f t="shared" si="13"/>
        <v>0</v>
      </c>
      <c r="R67" s="249">
        <f t="shared" si="13"/>
        <v>0</v>
      </c>
      <c r="S67" s="250"/>
      <c r="T67" s="19"/>
      <c r="U67" s="212"/>
    </row>
    <row r="68" spans="1:21" ht="32.25" customHeight="1" thickTop="1" x14ac:dyDescent="0.25">
      <c r="D68" s="251"/>
      <c r="E68" s="251"/>
      <c r="F68" s="251"/>
      <c r="G68" s="252"/>
      <c r="H68" s="252"/>
      <c r="I68" s="252"/>
      <c r="J68" s="214"/>
      <c r="K68" s="253"/>
    </row>
    <row r="69" spans="1:21" ht="30" customHeight="1" x14ac:dyDescent="0.25">
      <c r="D69" s="251"/>
      <c r="E69" s="251"/>
      <c r="F69" s="274" t="s">
        <v>80</v>
      </c>
      <c r="G69" s="274"/>
      <c r="H69" s="274"/>
      <c r="I69" s="252"/>
      <c r="M69" s="274" t="s">
        <v>80</v>
      </c>
      <c r="N69" s="274"/>
    </row>
    <row r="70" spans="1:21" ht="21.75" customHeight="1" x14ac:dyDescent="0.25">
      <c r="D70" s="251"/>
      <c r="E70" s="251"/>
      <c r="F70" s="256">
        <f>IF(F67&lt;&gt;0,F67/K67,0%)</f>
        <v>0</v>
      </c>
      <c r="G70" s="252"/>
      <c r="H70" s="256">
        <f>IF(H67&lt;&gt;0,H67/K67,0%)</f>
        <v>0</v>
      </c>
      <c r="M70" s="256">
        <f>IF(M67&lt;&gt;0,M67/O67,0%)</f>
        <v>0</v>
      </c>
      <c r="N70" s="256">
        <f>IF(N67&lt;&gt;0,N67/O67,0%)</f>
        <v>0</v>
      </c>
    </row>
    <row r="71" spans="1:21" x14ac:dyDescent="0.25">
      <c r="J71" s="257"/>
    </row>
  </sheetData>
  <sheetProtection password="8579" sheet="1" objects="1" scenarios="1" formatCells="0" formatColumns="0" formatRows="0"/>
  <mergeCells count="12">
    <mergeCell ref="M3:S3"/>
    <mergeCell ref="U3:U4"/>
    <mergeCell ref="M69:N69"/>
    <mergeCell ref="G3:H3"/>
    <mergeCell ref="E3:F3"/>
    <mergeCell ref="D3:D4"/>
    <mergeCell ref="A3:A4"/>
    <mergeCell ref="B3:B4"/>
    <mergeCell ref="C3:C4"/>
    <mergeCell ref="J3:K3"/>
    <mergeCell ref="F69:H69"/>
    <mergeCell ref="A1:S1"/>
  </mergeCells>
  <phoneticPr fontId="0" type="noConversion"/>
  <printOptions horizontalCentered="1"/>
  <pageMargins left="0.31496062992125984" right="4.2519685039370083" top="0.39370078740157483" bottom="0.39370078740157483" header="0.51181102362204722" footer="0.51181102362204722"/>
  <pageSetup paperSize="9" scale="23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'Riepilogo Costi'!$A$27:$A$29</xm:f>
          </x14:formula1>
          <xm:sqref>C5:C66</xm:sqref>
        </x14:dataValidation>
        <x14:dataValidation type="list" allowBlank="1" showInputMessage="1" showErrorMessage="1">
          <x14:formula1>
            <xm:f>'Riepilogo Costi'!$A$37:$A$39</xm:f>
          </x14:formula1>
          <xm:sqref>D5:D66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4">
    <tabColor rgb="FFFFC000"/>
  </sheetPr>
  <dimension ref="A1:T50"/>
  <sheetViews>
    <sheetView zoomScale="70" zoomScaleNormal="70" workbookViewId="0">
      <pane ySplit="4" topLeftCell="A5" activePane="bottomLeft" state="frozen"/>
      <selection pane="bottomLeft" activeCell="R5" sqref="R5"/>
    </sheetView>
  </sheetViews>
  <sheetFormatPr defaultColWidth="7.7109375" defaultRowHeight="15" x14ac:dyDescent="0.2"/>
  <cols>
    <col min="1" max="1" width="9.140625" style="283" customWidth="1"/>
    <col min="2" max="2" width="38.28515625" style="283" customWidth="1"/>
    <col min="3" max="3" width="26.28515625" style="286" customWidth="1"/>
    <col min="4" max="4" width="20.7109375" style="283" customWidth="1"/>
    <col min="5" max="5" width="13.42578125" style="283" customWidth="1"/>
    <col min="6" max="6" width="15" style="283" customWidth="1"/>
    <col min="7" max="8" width="17.7109375" style="283" customWidth="1"/>
    <col min="9" max="9" width="20.140625" style="283" customWidth="1"/>
    <col min="10" max="10" width="21.140625" style="283" customWidth="1"/>
    <col min="11" max="12" width="20.140625" style="283" customWidth="1"/>
    <col min="13" max="13" width="14.140625" style="283" customWidth="1"/>
    <col min="14" max="14" width="22.28515625" style="283" customWidth="1"/>
    <col min="15" max="15" width="9.28515625" style="283" customWidth="1"/>
    <col min="16" max="16" width="23.140625" style="305" customWidth="1"/>
    <col min="17" max="17" width="23.140625" style="306" customWidth="1"/>
    <col min="18" max="18" width="36" style="303" customWidth="1"/>
    <col min="19" max="19" width="9.140625" style="19"/>
    <col min="20" max="20" width="16.85546875" style="19" customWidth="1"/>
    <col min="21" max="16384" width="7.7109375" style="283"/>
  </cols>
  <sheetData>
    <row r="1" spans="1:20" ht="24.75" customHeight="1" x14ac:dyDescent="0.2">
      <c r="A1" s="282" t="s">
        <v>29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</row>
    <row r="2" spans="1:20" ht="24.75" customHeight="1" x14ac:dyDescent="0.2">
      <c r="A2" s="284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5"/>
      <c r="Q2" s="285"/>
      <c r="R2" s="285"/>
    </row>
    <row r="3" spans="1:20" ht="30.75" customHeight="1" x14ac:dyDescent="0.2">
      <c r="P3" s="287" t="s">
        <v>73</v>
      </c>
      <c r="Q3" s="176"/>
      <c r="R3" s="288"/>
      <c r="T3" s="289" t="s">
        <v>81</v>
      </c>
    </row>
    <row r="4" spans="1:20" ht="84" customHeight="1" x14ac:dyDescent="0.2">
      <c r="A4" s="290" t="s">
        <v>13</v>
      </c>
      <c r="B4" s="290" t="s">
        <v>2</v>
      </c>
      <c r="C4" s="290" t="s">
        <v>3</v>
      </c>
      <c r="D4" s="290" t="s">
        <v>16</v>
      </c>
      <c r="E4" s="290" t="s">
        <v>4</v>
      </c>
      <c r="F4" s="290" t="s">
        <v>5</v>
      </c>
      <c r="G4" s="291" t="s">
        <v>66</v>
      </c>
      <c r="H4" s="290" t="s">
        <v>20</v>
      </c>
      <c r="I4" s="290" t="s">
        <v>22</v>
      </c>
      <c r="J4" s="290" t="s">
        <v>62</v>
      </c>
      <c r="K4" s="290" t="s">
        <v>63</v>
      </c>
      <c r="L4" s="290" t="s">
        <v>64</v>
      </c>
      <c r="M4" s="290" t="s">
        <v>21</v>
      </c>
      <c r="N4" s="290" t="s">
        <v>6</v>
      </c>
      <c r="P4" s="292" t="s">
        <v>87</v>
      </c>
      <c r="Q4" s="293" t="s">
        <v>88</v>
      </c>
      <c r="R4" s="26" t="s">
        <v>86</v>
      </c>
      <c r="T4" s="289"/>
    </row>
    <row r="5" spans="1:20" ht="22.5" customHeight="1" x14ac:dyDescent="0.2">
      <c r="A5" s="191"/>
      <c r="B5" s="410"/>
      <c r="C5" s="338"/>
      <c r="D5" s="338"/>
      <c r="E5" s="191"/>
      <c r="F5" s="192"/>
      <c r="G5" s="340"/>
      <c r="H5" s="192"/>
      <c r="I5" s="193"/>
      <c r="J5" s="194"/>
      <c r="K5" s="195"/>
      <c r="L5" s="195"/>
      <c r="M5" s="194"/>
      <c r="N5" s="294">
        <f>IF(K5&lt;&gt;0,ROUND(I5*L5/K5,2),0)*M5</f>
        <v>0</v>
      </c>
      <c r="P5" s="279"/>
      <c r="Q5" s="418">
        <f>IF(P5&lt;&gt;"",(N5-P5),0)</f>
        <v>0</v>
      </c>
      <c r="R5" s="411"/>
      <c r="T5" s="295" t="str">
        <f>IF(P5&gt;N5,"Attenzione! L'importo totale riconosciuto è superiore all'importo imputato dall'impresa","")</f>
        <v/>
      </c>
    </row>
    <row r="6" spans="1:20" ht="22.5" customHeight="1" x14ac:dyDescent="0.2">
      <c r="A6" s="196"/>
      <c r="B6" s="197"/>
      <c r="C6" s="196"/>
      <c r="D6" s="196"/>
      <c r="E6" s="196"/>
      <c r="F6" s="198"/>
      <c r="G6" s="199"/>
      <c r="H6" s="198"/>
      <c r="I6" s="200"/>
      <c r="J6" s="201"/>
      <c r="K6" s="202"/>
      <c r="L6" s="202"/>
      <c r="M6" s="201"/>
      <c r="N6" s="296">
        <f t="shared" ref="N6:N39" si="0">IF(K6&lt;&gt;0,ROUND(I6*L6/K6,2),0)*M6</f>
        <v>0</v>
      </c>
      <c r="P6" s="280"/>
      <c r="Q6" s="273">
        <f t="shared" ref="Q6:Q39" si="1">IF(P6&lt;&gt;"",(N6-P6),0)</f>
        <v>0</v>
      </c>
      <c r="R6" s="412"/>
      <c r="T6" s="295" t="str">
        <f t="shared" ref="T6:T39" si="2">IF(P6&gt;N6,"Attenzione! L'importo totale riconosciuto è superiore all'importo imputato dall'impresa","")</f>
        <v/>
      </c>
    </row>
    <row r="7" spans="1:20" ht="22.5" customHeight="1" x14ac:dyDescent="0.2">
      <c r="A7" s="196"/>
      <c r="B7" s="197"/>
      <c r="C7" s="196"/>
      <c r="D7" s="196"/>
      <c r="E7" s="196"/>
      <c r="F7" s="198"/>
      <c r="G7" s="199"/>
      <c r="H7" s="198"/>
      <c r="I7" s="200"/>
      <c r="J7" s="201"/>
      <c r="K7" s="202"/>
      <c r="L7" s="202"/>
      <c r="M7" s="201"/>
      <c r="N7" s="296">
        <f t="shared" si="0"/>
        <v>0</v>
      </c>
      <c r="P7" s="280"/>
      <c r="Q7" s="273">
        <f t="shared" si="1"/>
        <v>0</v>
      </c>
      <c r="R7" s="412"/>
      <c r="T7" s="295" t="str">
        <f t="shared" si="2"/>
        <v/>
      </c>
    </row>
    <row r="8" spans="1:20" ht="22.5" customHeight="1" x14ac:dyDescent="0.2">
      <c r="A8" s="196"/>
      <c r="B8" s="197"/>
      <c r="C8" s="196"/>
      <c r="D8" s="196"/>
      <c r="E8" s="196"/>
      <c r="F8" s="198"/>
      <c r="G8" s="199"/>
      <c r="H8" s="198"/>
      <c r="I8" s="200"/>
      <c r="J8" s="201"/>
      <c r="K8" s="202"/>
      <c r="L8" s="202"/>
      <c r="M8" s="201"/>
      <c r="N8" s="296">
        <f t="shared" si="0"/>
        <v>0</v>
      </c>
      <c r="P8" s="280"/>
      <c r="Q8" s="273">
        <f t="shared" si="1"/>
        <v>0</v>
      </c>
      <c r="R8" s="412"/>
      <c r="T8" s="295" t="str">
        <f t="shared" si="2"/>
        <v/>
      </c>
    </row>
    <row r="9" spans="1:20" ht="22.5" customHeight="1" x14ac:dyDescent="0.2">
      <c r="A9" s="196"/>
      <c r="B9" s="197"/>
      <c r="C9" s="196"/>
      <c r="D9" s="196"/>
      <c r="E9" s="196"/>
      <c r="F9" s="198"/>
      <c r="G9" s="199"/>
      <c r="H9" s="198"/>
      <c r="I9" s="200"/>
      <c r="J9" s="201"/>
      <c r="K9" s="202"/>
      <c r="L9" s="202"/>
      <c r="M9" s="201"/>
      <c r="N9" s="296">
        <f t="shared" si="0"/>
        <v>0</v>
      </c>
      <c r="P9" s="280"/>
      <c r="Q9" s="273">
        <f t="shared" si="1"/>
        <v>0</v>
      </c>
      <c r="R9" s="412"/>
      <c r="T9" s="295" t="str">
        <f t="shared" si="2"/>
        <v/>
      </c>
    </row>
    <row r="10" spans="1:20" ht="22.5" customHeight="1" x14ac:dyDescent="0.2">
      <c r="A10" s="196"/>
      <c r="B10" s="197"/>
      <c r="C10" s="196"/>
      <c r="D10" s="196"/>
      <c r="E10" s="196"/>
      <c r="F10" s="198"/>
      <c r="G10" s="199"/>
      <c r="H10" s="198"/>
      <c r="I10" s="200"/>
      <c r="J10" s="201"/>
      <c r="K10" s="202"/>
      <c r="L10" s="202"/>
      <c r="M10" s="201"/>
      <c r="N10" s="296">
        <f t="shared" si="0"/>
        <v>0</v>
      </c>
      <c r="P10" s="280"/>
      <c r="Q10" s="273">
        <f t="shared" si="1"/>
        <v>0</v>
      </c>
      <c r="R10" s="412"/>
      <c r="T10" s="295" t="str">
        <f t="shared" si="2"/>
        <v/>
      </c>
    </row>
    <row r="11" spans="1:20" ht="22.5" customHeight="1" x14ac:dyDescent="0.2">
      <c r="A11" s="196"/>
      <c r="B11" s="197"/>
      <c r="C11" s="196"/>
      <c r="D11" s="196"/>
      <c r="E11" s="196"/>
      <c r="F11" s="198"/>
      <c r="G11" s="199"/>
      <c r="H11" s="198"/>
      <c r="I11" s="200"/>
      <c r="J11" s="201"/>
      <c r="K11" s="202"/>
      <c r="L11" s="202"/>
      <c r="M11" s="201"/>
      <c r="N11" s="296">
        <f t="shared" si="0"/>
        <v>0</v>
      </c>
      <c r="P11" s="280"/>
      <c r="Q11" s="273">
        <f t="shared" si="1"/>
        <v>0</v>
      </c>
      <c r="R11" s="412"/>
      <c r="T11" s="295" t="str">
        <f t="shared" si="2"/>
        <v/>
      </c>
    </row>
    <row r="12" spans="1:20" ht="22.5" customHeight="1" x14ac:dyDescent="0.2">
      <c r="A12" s="196"/>
      <c r="B12" s="197"/>
      <c r="C12" s="196"/>
      <c r="D12" s="196"/>
      <c r="E12" s="196"/>
      <c r="F12" s="198"/>
      <c r="G12" s="199"/>
      <c r="H12" s="198"/>
      <c r="I12" s="200"/>
      <c r="J12" s="201"/>
      <c r="K12" s="202"/>
      <c r="L12" s="202"/>
      <c r="M12" s="201"/>
      <c r="N12" s="296">
        <f t="shared" si="0"/>
        <v>0</v>
      </c>
      <c r="P12" s="280"/>
      <c r="Q12" s="273">
        <f t="shared" si="1"/>
        <v>0</v>
      </c>
      <c r="R12" s="412"/>
      <c r="T12" s="295" t="str">
        <f t="shared" si="2"/>
        <v/>
      </c>
    </row>
    <row r="13" spans="1:20" ht="22.5" customHeight="1" x14ac:dyDescent="0.2">
      <c r="A13" s="196"/>
      <c r="B13" s="197"/>
      <c r="C13" s="196"/>
      <c r="D13" s="196"/>
      <c r="E13" s="196"/>
      <c r="F13" s="198"/>
      <c r="G13" s="199"/>
      <c r="H13" s="198"/>
      <c r="I13" s="200"/>
      <c r="J13" s="201"/>
      <c r="K13" s="202"/>
      <c r="L13" s="202"/>
      <c r="M13" s="201"/>
      <c r="N13" s="296">
        <f t="shared" si="0"/>
        <v>0</v>
      </c>
      <c r="P13" s="280"/>
      <c r="Q13" s="273">
        <f t="shared" si="1"/>
        <v>0</v>
      </c>
      <c r="R13" s="412"/>
      <c r="T13" s="295" t="str">
        <f t="shared" si="2"/>
        <v/>
      </c>
    </row>
    <row r="14" spans="1:20" ht="22.5" customHeight="1" x14ac:dyDescent="0.2">
      <c r="A14" s="196"/>
      <c r="B14" s="197"/>
      <c r="C14" s="196"/>
      <c r="D14" s="196"/>
      <c r="E14" s="196"/>
      <c r="F14" s="198"/>
      <c r="G14" s="199"/>
      <c r="H14" s="198"/>
      <c r="I14" s="200"/>
      <c r="J14" s="201"/>
      <c r="K14" s="202"/>
      <c r="L14" s="202"/>
      <c r="M14" s="201"/>
      <c r="N14" s="296">
        <f t="shared" si="0"/>
        <v>0</v>
      </c>
      <c r="P14" s="280"/>
      <c r="Q14" s="273">
        <f t="shared" si="1"/>
        <v>0</v>
      </c>
      <c r="R14" s="412"/>
      <c r="T14" s="295" t="str">
        <f t="shared" si="2"/>
        <v/>
      </c>
    </row>
    <row r="15" spans="1:20" ht="22.5" customHeight="1" x14ac:dyDescent="0.2">
      <c r="A15" s="196"/>
      <c r="B15" s="197"/>
      <c r="C15" s="196"/>
      <c r="D15" s="196"/>
      <c r="E15" s="196"/>
      <c r="F15" s="198"/>
      <c r="G15" s="199"/>
      <c r="H15" s="198"/>
      <c r="I15" s="200"/>
      <c r="J15" s="201"/>
      <c r="K15" s="202"/>
      <c r="L15" s="202"/>
      <c r="M15" s="201"/>
      <c r="N15" s="296">
        <f t="shared" si="0"/>
        <v>0</v>
      </c>
      <c r="P15" s="280"/>
      <c r="Q15" s="273">
        <f t="shared" si="1"/>
        <v>0</v>
      </c>
      <c r="R15" s="412"/>
      <c r="T15" s="295" t="str">
        <f t="shared" si="2"/>
        <v/>
      </c>
    </row>
    <row r="16" spans="1:20" ht="22.5" customHeight="1" x14ac:dyDescent="0.2">
      <c r="A16" s="196"/>
      <c r="B16" s="197"/>
      <c r="C16" s="196"/>
      <c r="D16" s="196"/>
      <c r="E16" s="196"/>
      <c r="F16" s="198"/>
      <c r="G16" s="199"/>
      <c r="H16" s="198"/>
      <c r="I16" s="200"/>
      <c r="J16" s="201"/>
      <c r="K16" s="202"/>
      <c r="L16" s="202"/>
      <c r="M16" s="201"/>
      <c r="N16" s="296">
        <f t="shared" si="0"/>
        <v>0</v>
      </c>
      <c r="P16" s="280"/>
      <c r="Q16" s="273">
        <f t="shared" si="1"/>
        <v>0</v>
      </c>
      <c r="R16" s="412"/>
      <c r="T16" s="295" t="str">
        <f t="shared" si="2"/>
        <v/>
      </c>
    </row>
    <row r="17" spans="1:20" ht="22.5" customHeight="1" x14ac:dyDescent="0.2">
      <c r="A17" s="196"/>
      <c r="B17" s="197"/>
      <c r="C17" s="196"/>
      <c r="D17" s="196"/>
      <c r="E17" s="196"/>
      <c r="F17" s="198"/>
      <c r="G17" s="199"/>
      <c r="H17" s="198"/>
      <c r="I17" s="200"/>
      <c r="J17" s="201"/>
      <c r="K17" s="202"/>
      <c r="L17" s="202"/>
      <c r="M17" s="201"/>
      <c r="N17" s="296">
        <f t="shared" si="0"/>
        <v>0</v>
      </c>
      <c r="P17" s="280"/>
      <c r="Q17" s="273">
        <f t="shared" si="1"/>
        <v>0</v>
      </c>
      <c r="R17" s="412"/>
      <c r="T17" s="295" t="str">
        <f t="shared" si="2"/>
        <v/>
      </c>
    </row>
    <row r="18" spans="1:20" ht="22.5" customHeight="1" x14ac:dyDescent="0.2">
      <c r="A18" s="196"/>
      <c r="B18" s="197"/>
      <c r="C18" s="196"/>
      <c r="D18" s="196"/>
      <c r="E18" s="196"/>
      <c r="F18" s="198"/>
      <c r="G18" s="199"/>
      <c r="H18" s="198"/>
      <c r="I18" s="200"/>
      <c r="J18" s="201"/>
      <c r="K18" s="202"/>
      <c r="L18" s="202"/>
      <c r="M18" s="201"/>
      <c r="N18" s="296">
        <f t="shared" si="0"/>
        <v>0</v>
      </c>
      <c r="P18" s="280"/>
      <c r="Q18" s="273">
        <f t="shared" si="1"/>
        <v>0</v>
      </c>
      <c r="R18" s="412"/>
      <c r="T18" s="295" t="str">
        <f t="shared" si="2"/>
        <v/>
      </c>
    </row>
    <row r="19" spans="1:20" ht="22.5" customHeight="1" x14ac:dyDescent="0.2">
      <c r="A19" s="196"/>
      <c r="B19" s="197"/>
      <c r="C19" s="196"/>
      <c r="D19" s="196"/>
      <c r="E19" s="196"/>
      <c r="F19" s="198"/>
      <c r="G19" s="199"/>
      <c r="H19" s="198"/>
      <c r="I19" s="200"/>
      <c r="J19" s="201"/>
      <c r="K19" s="202"/>
      <c r="L19" s="202"/>
      <c r="M19" s="201"/>
      <c r="N19" s="296">
        <f t="shared" si="0"/>
        <v>0</v>
      </c>
      <c r="P19" s="280"/>
      <c r="Q19" s="273">
        <f t="shared" si="1"/>
        <v>0</v>
      </c>
      <c r="R19" s="412"/>
      <c r="T19" s="295" t="str">
        <f t="shared" si="2"/>
        <v/>
      </c>
    </row>
    <row r="20" spans="1:20" ht="22.5" customHeight="1" x14ac:dyDescent="0.2">
      <c r="A20" s="196"/>
      <c r="B20" s="197"/>
      <c r="C20" s="196"/>
      <c r="D20" s="196"/>
      <c r="E20" s="196"/>
      <c r="F20" s="198"/>
      <c r="G20" s="199"/>
      <c r="H20" s="198"/>
      <c r="I20" s="200"/>
      <c r="J20" s="201"/>
      <c r="K20" s="202"/>
      <c r="L20" s="202"/>
      <c r="M20" s="201"/>
      <c r="N20" s="296">
        <f t="shared" si="0"/>
        <v>0</v>
      </c>
      <c r="P20" s="280"/>
      <c r="Q20" s="273">
        <f t="shared" si="1"/>
        <v>0</v>
      </c>
      <c r="R20" s="412"/>
      <c r="T20" s="295" t="str">
        <f t="shared" si="2"/>
        <v/>
      </c>
    </row>
    <row r="21" spans="1:20" ht="22.5" customHeight="1" x14ac:dyDescent="0.2">
      <c r="A21" s="196"/>
      <c r="B21" s="197"/>
      <c r="C21" s="196"/>
      <c r="D21" s="196"/>
      <c r="E21" s="196"/>
      <c r="F21" s="198"/>
      <c r="G21" s="199"/>
      <c r="H21" s="198"/>
      <c r="I21" s="200"/>
      <c r="J21" s="201"/>
      <c r="K21" s="202"/>
      <c r="L21" s="202"/>
      <c r="M21" s="201"/>
      <c r="N21" s="296">
        <f t="shared" si="0"/>
        <v>0</v>
      </c>
      <c r="P21" s="280"/>
      <c r="Q21" s="273">
        <f t="shared" si="1"/>
        <v>0</v>
      </c>
      <c r="R21" s="412"/>
      <c r="T21" s="295" t="str">
        <f t="shared" si="2"/>
        <v/>
      </c>
    </row>
    <row r="22" spans="1:20" ht="22.5" customHeight="1" x14ac:dyDescent="0.2">
      <c r="A22" s="196"/>
      <c r="B22" s="197"/>
      <c r="C22" s="196"/>
      <c r="D22" s="196"/>
      <c r="E22" s="196"/>
      <c r="F22" s="198"/>
      <c r="G22" s="199"/>
      <c r="H22" s="198"/>
      <c r="I22" s="200"/>
      <c r="J22" s="201"/>
      <c r="K22" s="202"/>
      <c r="L22" s="202"/>
      <c r="M22" s="201"/>
      <c r="N22" s="296">
        <f t="shared" si="0"/>
        <v>0</v>
      </c>
      <c r="P22" s="280"/>
      <c r="Q22" s="273">
        <f t="shared" si="1"/>
        <v>0</v>
      </c>
      <c r="R22" s="412"/>
      <c r="T22" s="295" t="str">
        <f t="shared" si="2"/>
        <v/>
      </c>
    </row>
    <row r="23" spans="1:20" ht="22.5" customHeight="1" x14ac:dyDescent="0.2">
      <c r="A23" s="196"/>
      <c r="B23" s="197"/>
      <c r="C23" s="196"/>
      <c r="D23" s="196"/>
      <c r="E23" s="196"/>
      <c r="F23" s="198"/>
      <c r="G23" s="199"/>
      <c r="H23" s="198"/>
      <c r="I23" s="200"/>
      <c r="J23" s="201"/>
      <c r="K23" s="202"/>
      <c r="L23" s="202"/>
      <c r="M23" s="201"/>
      <c r="N23" s="296">
        <f t="shared" si="0"/>
        <v>0</v>
      </c>
      <c r="P23" s="280"/>
      <c r="Q23" s="273">
        <f t="shared" si="1"/>
        <v>0</v>
      </c>
      <c r="R23" s="412"/>
      <c r="T23" s="295" t="str">
        <f t="shared" si="2"/>
        <v/>
      </c>
    </row>
    <row r="24" spans="1:20" ht="22.5" customHeight="1" x14ac:dyDescent="0.2">
      <c r="A24" s="196"/>
      <c r="B24" s="197"/>
      <c r="C24" s="196"/>
      <c r="D24" s="196"/>
      <c r="E24" s="196"/>
      <c r="F24" s="198"/>
      <c r="G24" s="199"/>
      <c r="H24" s="198"/>
      <c r="I24" s="200"/>
      <c r="J24" s="201"/>
      <c r="K24" s="202"/>
      <c r="L24" s="202"/>
      <c r="M24" s="201"/>
      <c r="N24" s="296">
        <f t="shared" si="0"/>
        <v>0</v>
      </c>
      <c r="P24" s="280"/>
      <c r="Q24" s="273">
        <f t="shared" si="1"/>
        <v>0</v>
      </c>
      <c r="R24" s="412"/>
      <c r="T24" s="295" t="str">
        <f t="shared" si="2"/>
        <v/>
      </c>
    </row>
    <row r="25" spans="1:20" ht="22.5" customHeight="1" x14ac:dyDescent="0.2">
      <c r="A25" s="196"/>
      <c r="B25" s="197"/>
      <c r="C25" s="196"/>
      <c r="D25" s="196"/>
      <c r="E25" s="196"/>
      <c r="F25" s="198"/>
      <c r="G25" s="199"/>
      <c r="H25" s="198"/>
      <c r="I25" s="200"/>
      <c r="J25" s="201"/>
      <c r="K25" s="202"/>
      <c r="L25" s="202"/>
      <c r="M25" s="201"/>
      <c r="N25" s="296">
        <f t="shared" si="0"/>
        <v>0</v>
      </c>
      <c r="P25" s="280"/>
      <c r="Q25" s="273">
        <f t="shared" si="1"/>
        <v>0</v>
      </c>
      <c r="R25" s="412"/>
      <c r="T25" s="295" t="str">
        <f t="shared" si="2"/>
        <v/>
      </c>
    </row>
    <row r="26" spans="1:20" ht="22.5" customHeight="1" x14ac:dyDescent="0.2">
      <c r="A26" s="196"/>
      <c r="B26" s="197"/>
      <c r="C26" s="196"/>
      <c r="D26" s="196"/>
      <c r="E26" s="196"/>
      <c r="F26" s="198"/>
      <c r="G26" s="199"/>
      <c r="H26" s="198"/>
      <c r="I26" s="200"/>
      <c r="J26" s="201"/>
      <c r="K26" s="202"/>
      <c r="L26" s="202"/>
      <c r="M26" s="201"/>
      <c r="N26" s="296">
        <f t="shared" si="0"/>
        <v>0</v>
      </c>
      <c r="P26" s="280"/>
      <c r="Q26" s="273">
        <f t="shared" si="1"/>
        <v>0</v>
      </c>
      <c r="R26" s="412"/>
      <c r="T26" s="295" t="str">
        <f t="shared" si="2"/>
        <v/>
      </c>
    </row>
    <row r="27" spans="1:20" ht="22.5" customHeight="1" x14ac:dyDescent="0.2">
      <c r="A27" s="196"/>
      <c r="B27" s="197"/>
      <c r="C27" s="196"/>
      <c r="D27" s="196"/>
      <c r="E27" s="196"/>
      <c r="F27" s="198"/>
      <c r="G27" s="199"/>
      <c r="H27" s="198"/>
      <c r="I27" s="200"/>
      <c r="J27" s="201"/>
      <c r="K27" s="202"/>
      <c r="L27" s="202"/>
      <c r="M27" s="201"/>
      <c r="N27" s="296">
        <f t="shared" si="0"/>
        <v>0</v>
      </c>
      <c r="P27" s="280"/>
      <c r="Q27" s="273">
        <f t="shared" si="1"/>
        <v>0</v>
      </c>
      <c r="R27" s="412"/>
      <c r="T27" s="295" t="str">
        <f t="shared" si="2"/>
        <v/>
      </c>
    </row>
    <row r="28" spans="1:20" ht="22.5" customHeight="1" x14ac:dyDescent="0.2">
      <c r="A28" s="196"/>
      <c r="B28" s="197"/>
      <c r="C28" s="196"/>
      <c r="D28" s="196"/>
      <c r="E28" s="196"/>
      <c r="F28" s="198"/>
      <c r="G28" s="199"/>
      <c r="H28" s="198"/>
      <c r="I28" s="200"/>
      <c r="J28" s="201"/>
      <c r="K28" s="202"/>
      <c r="L28" s="202"/>
      <c r="M28" s="201"/>
      <c r="N28" s="296">
        <f t="shared" si="0"/>
        <v>0</v>
      </c>
      <c r="P28" s="280"/>
      <c r="Q28" s="273">
        <f t="shared" si="1"/>
        <v>0</v>
      </c>
      <c r="R28" s="412"/>
      <c r="T28" s="295" t="str">
        <f t="shared" si="2"/>
        <v/>
      </c>
    </row>
    <row r="29" spans="1:20" ht="22.5" customHeight="1" x14ac:dyDescent="0.2">
      <c r="A29" s="196"/>
      <c r="B29" s="197"/>
      <c r="C29" s="196"/>
      <c r="D29" s="196"/>
      <c r="E29" s="196"/>
      <c r="F29" s="198"/>
      <c r="G29" s="199"/>
      <c r="H29" s="198"/>
      <c r="I29" s="200"/>
      <c r="J29" s="201"/>
      <c r="K29" s="202"/>
      <c r="L29" s="202"/>
      <c r="M29" s="201"/>
      <c r="N29" s="296">
        <f t="shared" si="0"/>
        <v>0</v>
      </c>
      <c r="P29" s="280"/>
      <c r="Q29" s="273">
        <f t="shared" si="1"/>
        <v>0</v>
      </c>
      <c r="R29" s="412"/>
      <c r="T29" s="295" t="str">
        <f t="shared" si="2"/>
        <v/>
      </c>
    </row>
    <row r="30" spans="1:20" ht="22.5" customHeight="1" x14ac:dyDescent="0.2">
      <c r="A30" s="196"/>
      <c r="B30" s="197"/>
      <c r="C30" s="196"/>
      <c r="D30" s="196"/>
      <c r="E30" s="196"/>
      <c r="F30" s="198"/>
      <c r="G30" s="199"/>
      <c r="H30" s="198"/>
      <c r="I30" s="200"/>
      <c r="J30" s="201"/>
      <c r="K30" s="202"/>
      <c r="L30" s="202"/>
      <c r="M30" s="201"/>
      <c r="N30" s="296">
        <f t="shared" si="0"/>
        <v>0</v>
      </c>
      <c r="P30" s="280"/>
      <c r="Q30" s="273">
        <f t="shared" si="1"/>
        <v>0</v>
      </c>
      <c r="R30" s="412"/>
      <c r="T30" s="295" t="str">
        <f t="shared" si="2"/>
        <v/>
      </c>
    </row>
    <row r="31" spans="1:20" ht="22.5" customHeight="1" x14ac:dyDescent="0.2">
      <c r="A31" s="196"/>
      <c r="B31" s="197"/>
      <c r="C31" s="196"/>
      <c r="D31" s="196"/>
      <c r="E31" s="196"/>
      <c r="F31" s="198"/>
      <c r="G31" s="199"/>
      <c r="H31" s="198"/>
      <c r="I31" s="200"/>
      <c r="J31" s="201"/>
      <c r="K31" s="202"/>
      <c r="L31" s="202"/>
      <c r="M31" s="201"/>
      <c r="N31" s="296">
        <f t="shared" si="0"/>
        <v>0</v>
      </c>
      <c r="P31" s="280"/>
      <c r="Q31" s="273">
        <f t="shared" si="1"/>
        <v>0</v>
      </c>
      <c r="R31" s="412"/>
      <c r="T31" s="295" t="str">
        <f t="shared" si="2"/>
        <v/>
      </c>
    </row>
    <row r="32" spans="1:20" ht="22.5" customHeight="1" x14ac:dyDescent="0.2">
      <c r="A32" s="196"/>
      <c r="B32" s="197"/>
      <c r="C32" s="196"/>
      <c r="D32" s="196"/>
      <c r="E32" s="196"/>
      <c r="F32" s="198"/>
      <c r="G32" s="199"/>
      <c r="H32" s="198"/>
      <c r="I32" s="200"/>
      <c r="J32" s="201"/>
      <c r="K32" s="202"/>
      <c r="L32" s="202"/>
      <c r="M32" s="201"/>
      <c r="N32" s="296">
        <f t="shared" si="0"/>
        <v>0</v>
      </c>
      <c r="P32" s="280"/>
      <c r="Q32" s="273">
        <f t="shared" si="1"/>
        <v>0</v>
      </c>
      <c r="R32" s="412"/>
      <c r="T32" s="295" t="str">
        <f t="shared" si="2"/>
        <v/>
      </c>
    </row>
    <row r="33" spans="1:20" ht="22.5" customHeight="1" x14ac:dyDescent="0.2">
      <c r="A33" s="196"/>
      <c r="B33" s="197"/>
      <c r="C33" s="196"/>
      <c r="D33" s="196"/>
      <c r="E33" s="196"/>
      <c r="F33" s="198"/>
      <c r="G33" s="199"/>
      <c r="H33" s="198"/>
      <c r="I33" s="200"/>
      <c r="J33" s="201"/>
      <c r="K33" s="202"/>
      <c r="L33" s="202"/>
      <c r="M33" s="201"/>
      <c r="N33" s="296">
        <f t="shared" si="0"/>
        <v>0</v>
      </c>
      <c r="P33" s="280"/>
      <c r="Q33" s="273">
        <f t="shared" si="1"/>
        <v>0</v>
      </c>
      <c r="R33" s="412"/>
      <c r="T33" s="295" t="str">
        <f t="shared" si="2"/>
        <v/>
      </c>
    </row>
    <row r="34" spans="1:20" ht="22.5" customHeight="1" x14ac:dyDescent="0.2">
      <c r="A34" s="196"/>
      <c r="B34" s="197"/>
      <c r="C34" s="196"/>
      <c r="D34" s="196"/>
      <c r="E34" s="196"/>
      <c r="F34" s="198"/>
      <c r="G34" s="199"/>
      <c r="H34" s="198"/>
      <c r="I34" s="200"/>
      <c r="J34" s="201"/>
      <c r="K34" s="202"/>
      <c r="L34" s="202"/>
      <c r="M34" s="201"/>
      <c r="N34" s="296">
        <f t="shared" si="0"/>
        <v>0</v>
      </c>
      <c r="P34" s="280"/>
      <c r="Q34" s="273">
        <f t="shared" si="1"/>
        <v>0</v>
      </c>
      <c r="R34" s="412"/>
      <c r="T34" s="295" t="str">
        <f t="shared" si="2"/>
        <v/>
      </c>
    </row>
    <row r="35" spans="1:20" ht="22.5" customHeight="1" x14ac:dyDescent="0.2">
      <c r="A35" s="196"/>
      <c r="B35" s="197"/>
      <c r="C35" s="196"/>
      <c r="D35" s="196"/>
      <c r="E35" s="196"/>
      <c r="F35" s="198"/>
      <c r="G35" s="199"/>
      <c r="H35" s="198"/>
      <c r="I35" s="200"/>
      <c r="J35" s="201"/>
      <c r="K35" s="202"/>
      <c r="L35" s="202"/>
      <c r="M35" s="201"/>
      <c r="N35" s="296">
        <f t="shared" si="0"/>
        <v>0</v>
      </c>
      <c r="P35" s="280"/>
      <c r="Q35" s="273">
        <f t="shared" si="1"/>
        <v>0</v>
      </c>
      <c r="R35" s="412"/>
      <c r="T35" s="295" t="str">
        <f t="shared" si="2"/>
        <v/>
      </c>
    </row>
    <row r="36" spans="1:20" ht="22.5" customHeight="1" x14ac:dyDescent="0.2">
      <c r="A36" s="196"/>
      <c r="B36" s="197"/>
      <c r="C36" s="196"/>
      <c r="D36" s="196"/>
      <c r="E36" s="196"/>
      <c r="F36" s="198"/>
      <c r="G36" s="199"/>
      <c r="H36" s="198"/>
      <c r="I36" s="200"/>
      <c r="J36" s="201"/>
      <c r="K36" s="202"/>
      <c r="L36" s="202"/>
      <c r="M36" s="201"/>
      <c r="N36" s="296">
        <f t="shared" si="0"/>
        <v>0</v>
      </c>
      <c r="P36" s="280"/>
      <c r="Q36" s="273">
        <f t="shared" si="1"/>
        <v>0</v>
      </c>
      <c r="R36" s="412"/>
      <c r="T36" s="295" t="str">
        <f t="shared" si="2"/>
        <v/>
      </c>
    </row>
    <row r="37" spans="1:20" ht="22.5" customHeight="1" x14ac:dyDescent="0.2">
      <c r="A37" s="196"/>
      <c r="B37" s="197"/>
      <c r="C37" s="196"/>
      <c r="D37" s="196"/>
      <c r="E37" s="196"/>
      <c r="F37" s="198"/>
      <c r="G37" s="199"/>
      <c r="H37" s="198"/>
      <c r="I37" s="200"/>
      <c r="J37" s="201"/>
      <c r="K37" s="202"/>
      <c r="L37" s="202"/>
      <c r="M37" s="201"/>
      <c r="N37" s="296">
        <f t="shared" si="0"/>
        <v>0</v>
      </c>
      <c r="P37" s="280"/>
      <c r="Q37" s="273">
        <f t="shared" si="1"/>
        <v>0</v>
      </c>
      <c r="R37" s="412"/>
      <c r="T37" s="295" t="str">
        <f t="shared" si="2"/>
        <v/>
      </c>
    </row>
    <row r="38" spans="1:20" ht="22.5" customHeight="1" x14ac:dyDescent="0.2">
      <c r="A38" s="196"/>
      <c r="B38" s="197"/>
      <c r="C38" s="196"/>
      <c r="D38" s="196"/>
      <c r="E38" s="196"/>
      <c r="F38" s="198"/>
      <c r="G38" s="199"/>
      <c r="H38" s="198"/>
      <c r="I38" s="200"/>
      <c r="J38" s="201"/>
      <c r="K38" s="202"/>
      <c r="L38" s="202"/>
      <c r="M38" s="201"/>
      <c r="N38" s="296">
        <f t="shared" si="0"/>
        <v>0</v>
      </c>
      <c r="P38" s="280"/>
      <c r="Q38" s="273">
        <f t="shared" si="1"/>
        <v>0</v>
      </c>
      <c r="R38" s="412"/>
      <c r="T38" s="295" t="str">
        <f t="shared" si="2"/>
        <v/>
      </c>
    </row>
    <row r="39" spans="1:20" ht="22.5" customHeight="1" x14ac:dyDescent="0.2">
      <c r="A39" s="203"/>
      <c r="B39" s="204"/>
      <c r="C39" s="205"/>
      <c r="D39" s="205"/>
      <c r="E39" s="205"/>
      <c r="F39" s="206"/>
      <c r="G39" s="207"/>
      <c r="H39" s="206"/>
      <c r="I39" s="208"/>
      <c r="J39" s="211"/>
      <c r="K39" s="210"/>
      <c r="L39" s="210"/>
      <c r="M39" s="209"/>
      <c r="N39" s="297">
        <f t="shared" si="0"/>
        <v>0</v>
      </c>
      <c r="P39" s="281"/>
      <c r="Q39" s="419">
        <f t="shared" si="1"/>
        <v>0</v>
      </c>
      <c r="R39" s="413"/>
      <c r="T39" s="295" t="str">
        <f t="shared" si="2"/>
        <v/>
      </c>
    </row>
    <row r="40" spans="1:20" ht="22.5" customHeight="1" thickBot="1" x14ac:dyDescent="0.3">
      <c r="C40" s="298"/>
      <c r="D40" s="299"/>
      <c r="E40" s="299"/>
      <c r="F40" s="299"/>
      <c r="G40" s="299"/>
      <c r="H40" s="299"/>
      <c r="I40" s="300"/>
      <c r="J40" s="300"/>
      <c r="K40" s="300"/>
      <c r="L40" s="300"/>
      <c r="M40" s="301" t="s">
        <v>0</v>
      </c>
      <c r="N40" s="302">
        <f>SUM(N5:N39)</f>
        <v>0</v>
      </c>
      <c r="O40" s="299"/>
      <c r="P40" s="189">
        <f>SUM(P5:P39)</f>
        <v>0</v>
      </c>
      <c r="Q40" s="190">
        <f>SUM(Q5:Q39)</f>
        <v>0</v>
      </c>
    </row>
    <row r="41" spans="1:20" ht="16.5" thickTop="1" x14ac:dyDescent="0.25">
      <c r="C41" s="298"/>
      <c r="D41" s="299"/>
      <c r="E41" s="299"/>
      <c r="F41" s="299"/>
      <c r="G41" s="299"/>
      <c r="H41" s="299"/>
      <c r="I41" s="300"/>
      <c r="J41" s="300"/>
      <c r="K41" s="300"/>
      <c r="L41" s="300"/>
      <c r="M41" s="301"/>
      <c r="N41" s="304"/>
      <c r="O41" s="299"/>
    </row>
    <row r="42" spans="1:20" s="19" customFormat="1" ht="15.75" x14ac:dyDescent="0.25">
      <c r="A42" s="307" t="s">
        <v>14</v>
      </c>
      <c r="B42" s="17" t="s">
        <v>8</v>
      </c>
      <c r="C42" s="308">
        <f>SUMIF(A5:A39,A42,N5:N39)</f>
        <v>0</v>
      </c>
      <c r="D42" s="309"/>
      <c r="E42" s="106"/>
      <c r="F42" s="106"/>
      <c r="G42" s="106"/>
      <c r="H42" s="106"/>
      <c r="I42" s="310"/>
      <c r="J42" s="310"/>
      <c r="K42" s="310"/>
      <c r="L42" s="310"/>
      <c r="M42" s="311"/>
      <c r="N42" s="312"/>
      <c r="P42" s="305"/>
      <c r="Q42" s="306"/>
      <c r="R42" s="303"/>
    </row>
    <row r="43" spans="1:20" s="19" customFormat="1" ht="15.75" x14ac:dyDescent="0.25">
      <c r="A43" s="307" t="s">
        <v>15</v>
      </c>
      <c r="B43" s="17" t="s">
        <v>9</v>
      </c>
      <c r="C43" s="313">
        <f>SUMIF(A5:A39,A43,N5:N39)</f>
        <v>0</v>
      </c>
      <c r="D43" s="309"/>
      <c r="E43" s="106"/>
      <c r="F43" s="106"/>
      <c r="G43" s="106"/>
      <c r="H43" s="106"/>
      <c r="I43" s="310"/>
      <c r="J43" s="310"/>
      <c r="K43" s="310"/>
      <c r="L43" s="310"/>
      <c r="M43" s="311"/>
      <c r="N43" s="312"/>
      <c r="P43" s="305"/>
      <c r="Q43" s="306"/>
      <c r="R43" s="303"/>
    </row>
    <row r="44" spans="1:20" s="19" customFormat="1" ht="15.75" x14ac:dyDescent="0.25">
      <c r="A44" s="17"/>
      <c r="B44" s="17"/>
      <c r="C44" s="314">
        <f>SUM(C42:C43)</f>
        <v>0</v>
      </c>
      <c r="D44" s="315"/>
      <c r="E44" s="106"/>
      <c r="F44" s="106"/>
      <c r="G44" s="106"/>
      <c r="H44" s="106"/>
      <c r="I44" s="310"/>
      <c r="J44" s="310"/>
      <c r="K44" s="310"/>
      <c r="L44" s="310"/>
      <c r="M44" s="311"/>
      <c r="N44" s="312"/>
      <c r="P44" s="305"/>
      <c r="Q44" s="306"/>
      <c r="R44" s="303"/>
    </row>
    <row r="45" spans="1:20" s="19" customFormat="1" x14ac:dyDescent="0.2">
      <c r="P45" s="305"/>
      <c r="Q45" s="306"/>
      <c r="R45" s="303"/>
    </row>
    <row r="46" spans="1:20" s="19" customFormat="1" ht="15.75" x14ac:dyDescent="0.25">
      <c r="A46" s="316" t="s">
        <v>89</v>
      </c>
      <c r="B46" s="316"/>
      <c r="C46" s="316"/>
      <c r="D46" s="316"/>
      <c r="P46" s="305"/>
      <c r="Q46" s="306"/>
      <c r="R46" s="303"/>
    </row>
    <row r="47" spans="1:20" s="19" customFormat="1" ht="15.75" x14ac:dyDescent="0.25">
      <c r="A47" s="317"/>
      <c r="B47" s="317"/>
      <c r="C47" s="317" t="s">
        <v>90</v>
      </c>
      <c r="D47" s="318" t="s">
        <v>91</v>
      </c>
      <c r="P47" s="305"/>
      <c r="Q47" s="306"/>
      <c r="R47" s="303"/>
    </row>
    <row r="48" spans="1:20" s="19" customFormat="1" x14ac:dyDescent="0.2">
      <c r="A48" s="307" t="s">
        <v>14</v>
      </c>
      <c r="B48" s="17" t="s">
        <v>8</v>
      </c>
      <c r="C48" s="308">
        <f>SUMIF(A5:A39,A48,P5:P39)</f>
        <v>0</v>
      </c>
      <c r="D48" s="319">
        <f>SUMIF(A5:A39,A48,Q5:Q39)</f>
        <v>0</v>
      </c>
      <c r="P48" s="305"/>
      <c r="Q48" s="306"/>
      <c r="R48" s="303"/>
    </row>
    <row r="49" spans="1:18" s="19" customFormat="1" x14ac:dyDescent="0.2">
      <c r="A49" s="307" t="s">
        <v>15</v>
      </c>
      <c r="B49" s="17" t="s">
        <v>9</v>
      </c>
      <c r="C49" s="313">
        <f>SUMIF(A5:A39,A49,P5:P39)</f>
        <v>0</v>
      </c>
      <c r="D49" s="320">
        <f>SUMIF(A5:A39,A49,Q5:Q39)</f>
        <v>0</v>
      </c>
      <c r="P49" s="305"/>
      <c r="Q49" s="306"/>
      <c r="R49" s="303"/>
    </row>
    <row r="50" spans="1:18" s="19" customFormat="1" ht="15.75" x14ac:dyDescent="0.25">
      <c r="A50" s="17"/>
      <c r="B50" s="17"/>
      <c r="C50" s="321">
        <f>SUM(C48:C49)</f>
        <v>0</v>
      </c>
      <c r="D50" s="322">
        <f>SUM(D48:D49)</f>
        <v>0</v>
      </c>
      <c r="P50" s="305"/>
      <c r="Q50" s="306"/>
      <c r="R50" s="303"/>
    </row>
  </sheetData>
  <sheetProtection password="8579" sheet="1" objects="1" scenarios="1" formatCells="0" formatColumns="0" formatRows="0"/>
  <mergeCells count="4">
    <mergeCell ref="P3:R3"/>
    <mergeCell ref="T3:T4"/>
    <mergeCell ref="A46:D46"/>
    <mergeCell ref="A1:R1"/>
  </mergeCells>
  <phoneticPr fontId="0" type="noConversion"/>
  <printOptions horizontalCentered="1"/>
  <pageMargins left="0.55118110236220474" right="0.55118110236220474" top="0.59055118110236227" bottom="0.59055118110236227" header="0.51181102362204722" footer="0.51181102362204722"/>
  <pageSetup paperSize="9" scale="35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'Riepilogo Costi'!$A$30:$A$31</xm:f>
          </x14:formula1>
          <xm:sqref>A5:A39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5">
    <tabColor theme="4" tint="0.39997558519241921"/>
  </sheetPr>
  <dimension ref="A1:R47"/>
  <sheetViews>
    <sheetView zoomScale="75" zoomScaleNormal="75" workbookViewId="0">
      <pane ySplit="3" topLeftCell="A4" activePane="bottomLeft" state="frozen"/>
      <selection pane="bottomLeft" activeCell="R7" sqref="R7:R8"/>
    </sheetView>
  </sheetViews>
  <sheetFormatPr defaultColWidth="7.7109375" defaultRowHeight="15.75" x14ac:dyDescent="0.25"/>
  <cols>
    <col min="1" max="1" width="7.140625" style="213" customWidth="1"/>
    <col min="2" max="2" width="29" style="326" customWidth="1"/>
    <col min="3" max="3" width="46.85546875" style="213" customWidth="1"/>
    <col min="4" max="4" width="33" style="213" customWidth="1"/>
    <col min="5" max="5" width="15.140625" style="213" customWidth="1"/>
    <col min="6" max="6" width="12.7109375" style="213" customWidth="1"/>
    <col min="7" max="7" width="21.85546875" style="213" customWidth="1"/>
    <col min="8" max="8" width="12.7109375" style="213" customWidth="1"/>
    <col min="9" max="12" width="22.28515625" style="213" customWidth="1"/>
    <col min="13" max="13" width="7.7109375" style="213"/>
    <col min="14" max="14" width="25.140625" style="324" customWidth="1"/>
    <col min="15" max="15" width="22.85546875" style="324" customWidth="1"/>
    <col min="16" max="16" width="29.5703125" style="324" customWidth="1"/>
    <col min="17" max="17" width="9.140625" style="19"/>
    <col min="18" max="18" width="18.140625" style="325" customWidth="1"/>
    <col min="19" max="16384" width="7.7109375" style="213"/>
  </cols>
  <sheetData>
    <row r="1" spans="1:18" ht="27.75" customHeight="1" x14ac:dyDescent="0.25">
      <c r="A1" s="323" t="s">
        <v>39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8" x14ac:dyDescent="0.25">
      <c r="N2" s="327" t="s">
        <v>73</v>
      </c>
      <c r="O2" s="327"/>
      <c r="P2" s="327"/>
      <c r="R2" s="289" t="s">
        <v>81</v>
      </c>
    </row>
    <row r="3" spans="1:18" s="17" customFormat="1" ht="84" customHeight="1" x14ac:dyDescent="0.2">
      <c r="A3" s="291" t="s">
        <v>13</v>
      </c>
      <c r="B3" s="291" t="s">
        <v>32</v>
      </c>
      <c r="C3" s="291" t="s">
        <v>2</v>
      </c>
      <c r="D3" s="291" t="s">
        <v>3</v>
      </c>
      <c r="E3" s="291" t="s">
        <v>4</v>
      </c>
      <c r="F3" s="291" t="s">
        <v>5</v>
      </c>
      <c r="G3" s="291" t="s">
        <v>19</v>
      </c>
      <c r="H3" s="291" t="s">
        <v>20</v>
      </c>
      <c r="I3" s="291" t="s">
        <v>23</v>
      </c>
      <c r="J3" s="291" t="s">
        <v>24</v>
      </c>
      <c r="K3" s="291" t="s">
        <v>25</v>
      </c>
      <c r="L3" s="291" t="s">
        <v>26</v>
      </c>
      <c r="N3" s="292" t="s">
        <v>87</v>
      </c>
      <c r="O3" s="293" t="s">
        <v>88</v>
      </c>
      <c r="P3" s="26" t="s">
        <v>86</v>
      </c>
      <c r="Q3" s="19"/>
      <c r="R3" s="289"/>
    </row>
    <row r="4" spans="1:18" s="17" customFormat="1" ht="22.5" customHeight="1" x14ac:dyDescent="0.2">
      <c r="A4" s="338"/>
      <c r="B4" s="339"/>
      <c r="C4" s="421"/>
      <c r="D4" s="338"/>
      <c r="E4" s="340"/>
      <c r="F4" s="341"/>
      <c r="G4" s="340"/>
      <c r="H4" s="341"/>
      <c r="I4" s="422"/>
      <c r="J4" s="422"/>
      <c r="K4" s="423">
        <f>I4+J4</f>
        <v>0</v>
      </c>
      <c r="L4" s="356"/>
      <c r="M4" s="424"/>
      <c r="N4" s="425"/>
      <c r="O4" s="426">
        <f>IF(N4&lt;&gt;"",(L4-N4),0)</f>
        <v>0</v>
      </c>
      <c r="P4" s="427"/>
      <c r="Q4" s="19"/>
      <c r="R4" s="295" t="str">
        <f>IF(N4&gt;L4,"Attenzione! L'importo totale riconosciuto è superiore all'importo imputato dall'impresa","")</f>
        <v/>
      </c>
    </row>
    <row r="5" spans="1:18" s="17" customFormat="1" ht="22.5" customHeight="1" x14ac:dyDescent="0.2">
      <c r="A5" s="342"/>
      <c r="B5" s="343"/>
      <c r="C5" s="428"/>
      <c r="D5" s="183"/>
      <c r="E5" s="344"/>
      <c r="F5" s="345"/>
      <c r="G5" s="344"/>
      <c r="H5" s="345"/>
      <c r="I5" s="429"/>
      <c r="J5" s="429"/>
      <c r="K5" s="430">
        <f>I5+J5</f>
        <v>0</v>
      </c>
      <c r="L5" s="347"/>
      <c r="M5" s="424"/>
      <c r="N5" s="431"/>
      <c r="O5" s="432">
        <f t="shared" ref="O5:O36" si="0">IF(N5&lt;&gt;"",(L5-N5),0)</f>
        <v>0</v>
      </c>
      <c r="P5" s="433"/>
      <c r="Q5" s="19"/>
      <c r="R5" s="295" t="str">
        <f t="shared" ref="R5:R36" si="1">IF(N5&gt;L5,"Attenzione! L'importo totale riconosciuto è superiore all'importo imputato dall'impresa","")</f>
        <v/>
      </c>
    </row>
    <row r="6" spans="1:18" s="17" customFormat="1" ht="22.5" customHeight="1" x14ac:dyDescent="0.2">
      <c r="A6" s="342"/>
      <c r="B6" s="343"/>
      <c r="C6" s="428"/>
      <c r="D6" s="183"/>
      <c r="E6" s="183"/>
      <c r="F6" s="345"/>
      <c r="G6" s="344"/>
      <c r="H6" s="345"/>
      <c r="I6" s="429"/>
      <c r="J6" s="347"/>
      <c r="K6" s="328">
        <f t="shared" ref="K6:K36" si="2">I6+J6</f>
        <v>0</v>
      </c>
      <c r="L6" s="347"/>
      <c r="M6" s="424"/>
      <c r="N6" s="431"/>
      <c r="O6" s="432">
        <f t="shared" si="0"/>
        <v>0</v>
      </c>
      <c r="P6" s="433"/>
      <c r="Q6" s="19"/>
      <c r="R6" s="295" t="str">
        <f t="shared" si="1"/>
        <v/>
      </c>
    </row>
    <row r="7" spans="1:18" s="17" customFormat="1" ht="22.5" customHeight="1" x14ac:dyDescent="0.2">
      <c r="A7" s="342"/>
      <c r="B7" s="343"/>
      <c r="C7" s="428"/>
      <c r="D7" s="183"/>
      <c r="E7" s="183"/>
      <c r="F7" s="345"/>
      <c r="G7" s="344"/>
      <c r="H7" s="345"/>
      <c r="I7" s="429"/>
      <c r="J7" s="347"/>
      <c r="K7" s="328">
        <f t="shared" si="2"/>
        <v>0</v>
      </c>
      <c r="L7" s="347"/>
      <c r="M7" s="424"/>
      <c r="N7" s="431"/>
      <c r="O7" s="432">
        <f t="shared" si="0"/>
        <v>0</v>
      </c>
      <c r="P7" s="434"/>
      <c r="Q7" s="19"/>
      <c r="R7" s="295" t="str">
        <f t="shared" si="1"/>
        <v/>
      </c>
    </row>
    <row r="8" spans="1:18" s="17" customFormat="1" ht="22.5" customHeight="1" x14ac:dyDescent="0.2">
      <c r="A8" s="342"/>
      <c r="B8" s="343"/>
      <c r="C8" s="428"/>
      <c r="D8" s="183"/>
      <c r="E8" s="183"/>
      <c r="F8" s="345"/>
      <c r="G8" s="344"/>
      <c r="H8" s="345"/>
      <c r="I8" s="429"/>
      <c r="J8" s="347"/>
      <c r="K8" s="328">
        <f t="shared" si="2"/>
        <v>0</v>
      </c>
      <c r="L8" s="347"/>
      <c r="M8" s="424"/>
      <c r="N8" s="431"/>
      <c r="O8" s="432">
        <f t="shared" si="0"/>
        <v>0</v>
      </c>
      <c r="P8" s="434"/>
      <c r="Q8" s="19"/>
      <c r="R8" s="295" t="str">
        <f t="shared" si="1"/>
        <v/>
      </c>
    </row>
    <row r="9" spans="1:18" s="17" customFormat="1" ht="22.5" customHeight="1" x14ac:dyDescent="0.2">
      <c r="A9" s="342"/>
      <c r="B9" s="343"/>
      <c r="C9" s="428"/>
      <c r="D9" s="183"/>
      <c r="E9" s="183"/>
      <c r="F9" s="345"/>
      <c r="G9" s="344"/>
      <c r="H9" s="345"/>
      <c r="I9" s="429"/>
      <c r="J9" s="347"/>
      <c r="K9" s="328">
        <f>I9+J9</f>
        <v>0</v>
      </c>
      <c r="L9" s="347"/>
      <c r="M9" s="424"/>
      <c r="N9" s="431"/>
      <c r="O9" s="432">
        <f t="shared" si="0"/>
        <v>0</v>
      </c>
      <c r="P9" s="434"/>
      <c r="Q9" s="19"/>
      <c r="R9" s="295" t="str">
        <f t="shared" si="1"/>
        <v/>
      </c>
    </row>
    <row r="10" spans="1:18" s="17" customFormat="1" ht="22.5" customHeight="1" x14ac:dyDescent="0.2">
      <c r="A10" s="342"/>
      <c r="B10" s="343"/>
      <c r="C10" s="428"/>
      <c r="D10" s="183"/>
      <c r="E10" s="183"/>
      <c r="F10" s="345"/>
      <c r="G10" s="344"/>
      <c r="H10" s="345"/>
      <c r="I10" s="429"/>
      <c r="J10" s="347"/>
      <c r="K10" s="328">
        <f>I10+J10</f>
        <v>0</v>
      </c>
      <c r="L10" s="347"/>
      <c r="M10" s="424"/>
      <c r="N10" s="431"/>
      <c r="O10" s="432">
        <f t="shared" si="0"/>
        <v>0</v>
      </c>
      <c r="P10" s="434"/>
      <c r="Q10" s="19"/>
      <c r="R10" s="295" t="str">
        <f t="shared" si="1"/>
        <v/>
      </c>
    </row>
    <row r="11" spans="1:18" s="17" customFormat="1" ht="22.5" customHeight="1" x14ac:dyDescent="0.2">
      <c r="A11" s="342"/>
      <c r="B11" s="343"/>
      <c r="C11" s="428"/>
      <c r="D11" s="183"/>
      <c r="E11" s="183"/>
      <c r="F11" s="345"/>
      <c r="G11" s="344"/>
      <c r="H11" s="345"/>
      <c r="I11" s="429"/>
      <c r="J11" s="347"/>
      <c r="K11" s="328">
        <f t="shared" si="2"/>
        <v>0</v>
      </c>
      <c r="L11" s="347"/>
      <c r="M11" s="424"/>
      <c r="N11" s="431"/>
      <c r="O11" s="432">
        <f t="shared" si="0"/>
        <v>0</v>
      </c>
      <c r="P11" s="434"/>
      <c r="Q11" s="19"/>
      <c r="R11" s="295" t="str">
        <f t="shared" si="1"/>
        <v/>
      </c>
    </row>
    <row r="12" spans="1:18" s="17" customFormat="1" ht="22.5" customHeight="1" x14ac:dyDescent="0.2">
      <c r="A12" s="342"/>
      <c r="B12" s="343"/>
      <c r="C12" s="428"/>
      <c r="D12" s="183"/>
      <c r="E12" s="183"/>
      <c r="F12" s="345"/>
      <c r="G12" s="344"/>
      <c r="H12" s="345"/>
      <c r="I12" s="429"/>
      <c r="J12" s="347"/>
      <c r="K12" s="328">
        <f t="shared" si="2"/>
        <v>0</v>
      </c>
      <c r="L12" s="347"/>
      <c r="M12" s="424"/>
      <c r="N12" s="431"/>
      <c r="O12" s="432">
        <f t="shared" si="0"/>
        <v>0</v>
      </c>
      <c r="P12" s="434"/>
      <c r="Q12" s="19"/>
      <c r="R12" s="295" t="str">
        <f t="shared" si="1"/>
        <v/>
      </c>
    </row>
    <row r="13" spans="1:18" s="17" customFormat="1" ht="22.5" customHeight="1" x14ac:dyDescent="0.2">
      <c r="A13" s="342"/>
      <c r="B13" s="343"/>
      <c r="C13" s="428"/>
      <c r="D13" s="183"/>
      <c r="E13" s="183"/>
      <c r="F13" s="345"/>
      <c r="G13" s="344"/>
      <c r="H13" s="345"/>
      <c r="I13" s="429"/>
      <c r="J13" s="347"/>
      <c r="K13" s="328">
        <f t="shared" si="2"/>
        <v>0</v>
      </c>
      <c r="L13" s="347"/>
      <c r="M13" s="424"/>
      <c r="N13" s="431"/>
      <c r="O13" s="432">
        <f t="shared" si="0"/>
        <v>0</v>
      </c>
      <c r="P13" s="434"/>
      <c r="Q13" s="19"/>
      <c r="R13" s="295" t="str">
        <f t="shared" si="1"/>
        <v/>
      </c>
    </row>
    <row r="14" spans="1:18" s="17" customFormat="1" ht="22.5" customHeight="1" x14ac:dyDescent="0.2">
      <c r="A14" s="342"/>
      <c r="B14" s="343"/>
      <c r="C14" s="428"/>
      <c r="D14" s="183"/>
      <c r="E14" s="183"/>
      <c r="F14" s="345"/>
      <c r="G14" s="344"/>
      <c r="H14" s="345"/>
      <c r="I14" s="429"/>
      <c r="J14" s="347"/>
      <c r="K14" s="328">
        <f t="shared" si="2"/>
        <v>0</v>
      </c>
      <c r="L14" s="347"/>
      <c r="M14" s="424"/>
      <c r="N14" s="431"/>
      <c r="O14" s="432">
        <f t="shared" si="0"/>
        <v>0</v>
      </c>
      <c r="P14" s="434"/>
      <c r="Q14" s="19"/>
      <c r="R14" s="295" t="str">
        <f t="shared" si="1"/>
        <v/>
      </c>
    </row>
    <row r="15" spans="1:18" s="17" customFormat="1" ht="22.5" customHeight="1" x14ac:dyDescent="0.2">
      <c r="A15" s="342"/>
      <c r="B15" s="343"/>
      <c r="C15" s="428"/>
      <c r="D15" s="183"/>
      <c r="E15" s="183"/>
      <c r="F15" s="345"/>
      <c r="G15" s="344"/>
      <c r="H15" s="345"/>
      <c r="I15" s="429"/>
      <c r="J15" s="347"/>
      <c r="K15" s="328">
        <f t="shared" si="2"/>
        <v>0</v>
      </c>
      <c r="L15" s="347"/>
      <c r="M15" s="424"/>
      <c r="N15" s="431"/>
      <c r="O15" s="432">
        <f t="shared" si="0"/>
        <v>0</v>
      </c>
      <c r="P15" s="434"/>
      <c r="Q15" s="19"/>
      <c r="R15" s="295" t="str">
        <f t="shared" si="1"/>
        <v/>
      </c>
    </row>
    <row r="16" spans="1:18" s="17" customFormat="1" ht="22.5" customHeight="1" x14ac:dyDescent="0.2">
      <c r="A16" s="342"/>
      <c r="B16" s="343"/>
      <c r="C16" s="428"/>
      <c r="D16" s="183"/>
      <c r="E16" s="183"/>
      <c r="F16" s="345"/>
      <c r="G16" s="344"/>
      <c r="H16" s="345"/>
      <c r="I16" s="429"/>
      <c r="J16" s="347"/>
      <c r="K16" s="328">
        <f t="shared" si="2"/>
        <v>0</v>
      </c>
      <c r="L16" s="347"/>
      <c r="M16" s="424"/>
      <c r="N16" s="431"/>
      <c r="O16" s="432">
        <f t="shared" si="0"/>
        <v>0</v>
      </c>
      <c r="P16" s="434"/>
      <c r="Q16" s="19"/>
      <c r="R16" s="295" t="str">
        <f t="shared" si="1"/>
        <v/>
      </c>
    </row>
    <row r="17" spans="1:18" s="17" customFormat="1" ht="22.5" customHeight="1" x14ac:dyDescent="0.2">
      <c r="A17" s="342"/>
      <c r="B17" s="343"/>
      <c r="C17" s="428"/>
      <c r="D17" s="183"/>
      <c r="E17" s="183"/>
      <c r="F17" s="345"/>
      <c r="G17" s="344"/>
      <c r="H17" s="345"/>
      <c r="I17" s="429"/>
      <c r="J17" s="347"/>
      <c r="K17" s="328">
        <f t="shared" si="2"/>
        <v>0</v>
      </c>
      <c r="L17" s="347"/>
      <c r="M17" s="424"/>
      <c r="N17" s="431"/>
      <c r="O17" s="432">
        <f t="shared" si="0"/>
        <v>0</v>
      </c>
      <c r="P17" s="434"/>
      <c r="Q17" s="19"/>
      <c r="R17" s="295" t="str">
        <f t="shared" si="1"/>
        <v/>
      </c>
    </row>
    <row r="18" spans="1:18" s="17" customFormat="1" ht="22.5" customHeight="1" x14ac:dyDescent="0.2">
      <c r="A18" s="342"/>
      <c r="B18" s="343"/>
      <c r="C18" s="428"/>
      <c r="D18" s="183"/>
      <c r="E18" s="183"/>
      <c r="F18" s="345"/>
      <c r="G18" s="344"/>
      <c r="H18" s="345"/>
      <c r="I18" s="429"/>
      <c r="J18" s="347"/>
      <c r="K18" s="328">
        <f t="shared" si="2"/>
        <v>0</v>
      </c>
      <c r="L18" s="347"/>
      <c r="M18" s="424"/>
      <c r="N18" s="431"/>
      <c r="O18" s="432">
        <f t="shared" si="0"/>
        <v>0</v>
      </c>
      <c r="P18" s="434"/>
      <c r="Q18" s="19"/>
      <c r="R18" s="295" t="str">
        <f t="shared" si="1"/>
        <v/>
      </c>
    </row>
    <row r="19" spans="1:18" s="17" customFormat="1" ht="22.5" customHeight="1" x14ac:dyDescent="0.2">
      <c r="A19" s="342"/>
      <c r="B19" s="343"/>
      <c r="C19" s="428"/>
      <c r="D19" s="183"/>
      <c r="E19" s="183"/>
      <c r="F19" s="345"/>
      <c r="G19" s="344"/>
      <c r="H19" s="345"/>
      <c r="I19" s="429"/>
      <c r="J19" s="347"/>
      <c r="K19" s="328">
        <f t="shared" si="2"/>
        <v>0</v>
      </c>
      <c r="L19" s="347"/>
      <c r="M19" s="424"/>
      <c r="N19" s="431"/>
      <c r="O19" s="432">
        <f t="shared" si="0"/>
        <v>0</v>
      </c>
      <c r="P19" s="434"/>
      <c r="Q19" s="19"/>
      <c r="R19" s="295" t="str">
        <f t="shared" si="1"/>
        <v/>
      </c>
    </row>
    <row r="20" spans="1:18" s="17" customFormat="1" ht="22.5" customHeight="1" x14ac:dyDescent="0.2">
      <c r="A20" s="342"/>
      <c r="B20" s="343"/>
      <c r="C20" s="428"/>
      <c r="D20" s="183"/>
      <c r="E20" s="183"/>
      <c r="F20" s="345"/>
      <c r="G20" s="344"/>
      <c r="H20" s="345"/>
      <c r="I20" s="429"/>
      <c r="J20" s="347"/>
      <c r="K20" s="328">
        <f t="shared" si="2"/>
        <v>0</v>
      </c>
      <c r="L20" s="347"/>
      <c r="M20" s="424"/>
      <c r="N20" s="431"/>
      <c r="O20" s="432">
        <f t="shared" si="0"/>
        <v>0</v>
      </c>
      <c r="P20" s="434"/>
      <c r="Q20" s="19"/>
      <c r="R20" s="295" t="str">
        <f t="shared" si="1"/>
        <v/>
      </c>
    </row>
    <row r="21" spans="1:18" s="17" customFormat="1" ht="22.5" customHeight="1" x14ac:dyDescent="0.2">
      <c r="A21" s="342"/>
      <c r="B21" s="343"/>
      <c r="C21" s="428"/>
      <c r="D21" s="183"/>
      <c r="E21" s="183"/>
      <c r="F21" s="345"/>
      <c r="G21" s="344"/>
      <c r="H21" s="345"/>
      <c r="I21" s="429"/>
      <c r="J21" s="347"/>
      <c r="K21" s="328">
        <f t="shared" si="2"/>
        <v>0</v>
      </c>
      <c r="L21" s="347"/>
      <c r="M21" s="424"/>
      <c r="N21" s="431"/>
      <c r="O21" s="432">
        <f t="shared" si="0"/>
        <v>0</v>
      </c>
      <c r="P21" s="434"/>
      <c r="Q21" s="19"/>
      <c r="R21" s="295" t="str">
        <f t="shared" si="1"/>
        <v/>
      </c>
    </row>
    <row r="22" spans="1:18" s="17" customFormat="1" ht="22.5" customHeight="1" x14ac:dyDescent="0.2">
      <c r="A22" s="342"/>
      <c r="B22" s="343"/>
      <c r="C22" s="428"/>
      <c r="D22" s="183"/>
      <c r="E22" s="183"/>
      <c r="F22" s="345"/>
      <c r="G22" s="344"/>
      <c r="H22" s="345"/>
      <c r="I22" s="429"/>
      <c r="J22" s="347"/>
      <c r="K22" s="328">
        <f t="shared" si="2"/>
        <v>0</v>
      </c>
      <c r="L22" s="347"/>
      <c r="M22" s="424"/>
      <c r="N22" s="431"/>
      <c r="O22" s="432">
        <f t="shared" si="0"/>
        <v>0</v>
      </c>
      <c r="P22" s="434"/>
      <c r="Q22" s="19"/>
      <c r="R22" s="295" t="str">
        <f t="shared" si="1"/>
        <v/>
      </c>
    </row>
    <row r="23" spans="1:18" s="17" customFormat="1" ht="22.5" customHeight="1" x14ac:dyDescent="0.2">
      <c r="A23" s="342"/>
      <c r="B23" s="343"/>
      <c r="C23" s="428"/>
      <c r="D23" s="183"/>
      <c r="E23" s="183"/>
      <c r="F23" s="345"/>
      <c r="G23" s="344"/>
      <c r="H23" s="345"/>
      <c r="I23" s="429"/>
      <c r="J23" s="347"/>
      <c r="K23" s="328">
        <f t="shared" si="2"/>
        <v>0</v>
      </c>
      <c r="L23" s="347"/>
      <c r="M23" s="424"/>
      <c r="N23" s="431"/>
      <c r="O23" s="432">
        <f t="shared" si="0"/>
        <v>0</v>
      </c>
      <c r="P23" s="434"/>
      <c r="Q23" s="19"/>
      <c r="R23" s="295" t="str">
        <f t="shared" si="1"/>
        <v/>
      </c>
    </row>
    <row r="24" spans="1:18" s="17" customFormat="1" ht="22.5" customHeight="1" x14ac:dyDescent="0.2">
      <c r="A24" s="342"/>
      <c r="B24" s="343"/>
      <c r="C24" s="428"/>
      <c r="D24" s="183"/>
      <c r="E24" s="183"/>
      <c r="F24" s="345"/>
      <c r="G24" s="344"/>
      <c r="H24" s="345"/>
      <c r="I24" s="429"/>
      <c r="J24" s="347"/>
      <c r="K24" s="328">
        <f t="shared" si="2"/>
        <v>0</v>
      </c>
      <c r="L24" s="347"/>
      <c r="M24" s="424"/>
      <c r="N24" s="431"/>
      <c r="O24" s="432">
        <f t="shared" si="0"/>
        <v>0</v>
      </c>
      <c r="P24" s="434"/>
      <c r="Q24" s="19"/>
      <c r="R24" s="295" t="str">
        <f t="shared" si="1"/>
        <v/>
      </c>
    </row>
    <row r="25" spans="1:18" s="17" customFormat="1" ht="22.5" customHeight="1" x14ac:dyDescent="0.2">
      <c r="A25" s="342"/>
      <c r="B25" s="343"/>
      <c r="C25" s="428"/>
      <c r="D25" s="183"/>
      <c r="E25" s="183"/>
      <c r="F25" s="345"/>
      <c r="G25" s="344"/>
      <c r="H25" s="345"/>
      <c r="I25" s="429"/>
      <c r="J25" s="347"/>
      <c r="K25" s="328">
        <f t="shared" si="2"/>
        <v>0</v>
      </c>
      <c r="L25" s="347"/>
      <c r="M25" s="424"/>
      <c r="N25" s="431"/>
      <c r="O25" s="432">
        <f t="shared" si="0"/>
        <v>0</v>
      </c>
      <c r="P25" s="434"/>
      <c r="Q25" s="19"/>
      <c r="R25" s="295" t="str">
        <f t="shared" si="1"/>
        <v/>
      </c>
    </row>
    <row r="26" spans="1:18" s="17" customFormat="1" ht="22.5" customHeight="1" x14ac:dyDescent="0.2">
      <c r="A26" s="342"/>
      <c r="B26" s="343"/>
      <c r="C26" s="428"/>
      <c r="D26" s="183"/>
      <c r="E26" s="183"/>
      <c r="F26" s="345"/>
      <c r="G26" s="344"/>
      <c r="H26" s="345"/>
      <c r="I26" s="429"/>
      <c r="J26" s="347"/>
      <c r="K26" s="328">
        <f t="shared" si="2"/>
        <v>0</v>
      </c>
      <c r="L26" s="347"/>
      <c r="M26" s="424"/>
      <c r="N26" s="431"/>
      <c r="O26" s="432">
        <f t="shared" si="0"/>
        <v>0</v>
      </c>
      <c r="P26" s="434"/>
      <c r="Q26" s="19"/>
      <c r="R26" s="295" t="str">
        <f t="shared" si="1"/>
        <v/>
      </c>
    </row>
    <row r="27" spans="1:18" s="17" customFormat="1" ht="22.5" customHeight="1" x14ac:dyDescent="0.2">
      <c r="A27" s="342"/>
      <c r="B27" s="343"/>
      <c r="C27" s="428"/>
      <c r="D27" s="183"/>
      <c r="E27" s="183"/>
      <c r="F27" s="345"/>
      <c r="G27" s="344"/>
      <c r="H27" s="345"/>
      <c r="I27" s="429"/>
      <c r="J27" s="347"/>
      <c r="K27" s="328">
        <f t="shared" si="2"/>
        <v>0</v>
      </c>
      <c r="L27" s="347"/>
      <c r="M27" s="424"/>
      <c r="N27" s="431"/>
      <c r="O27" s="432">
        <f t="shared" si="0"/>
        <v>0</v>
      </c>
      <c r="P27" s="434"/>
      <c r="Q27" s="19"/>
      <c r="R27" s="295" t="str">
        <f t="shared" si="1"/>
        <v/>
      </c>
    </row>
    <row r="28" spans="1:18" s="17" customFormat="1" ht="22.5" customHeight="1" x14ac:dyDescent="0.2">
      <c r="A28" s="342"/>
      <c r="B28" s="343"/>
      <c r="C28" s="428"/>
      <c r="D28" s="183"/>
      <c r="E28" s="183"/>
      <c r="F28" s="345"/>
      <c r="G28" s="344"/>
      <c r="H28" s="345"/>
      <c r="I28" s="429"/>
      <c r="J28" s="347"/>
      <c r="K28" s="328">
        <f t="shared" si="2"/>
        <v>0</v>
      </c>
      <c r="L28" s="347"/>
      <c r="M28" s="424"/>
      <c r="N28" s="431"/>
      <c r="O28" s="432">
        <f t="shared" si="0"/>
        <v>0</v>
      </c>
      <c r="P28" s="434"/>
      <c r="Q28" s="19"/>
      <c r="R28" s="295" t="str">
        <f t="shared" si="1"/>
        <v/>
      </c>
    </row>
    <row r="29" spans="1:18" s="17" customFormat="1" ht="22.5" customHeight="1" x14ac:dyDescent="0.2">
      <c r="A29" s="342"/>
      <c r="B29" s="343"/>
      <c r="C29" s="428"/>
      <c r="D29" s="183"/>
      <c r="E29" s="183"/>
      <c r="F29" s="345"/>
      <c r="G29" s="344"/>
      <c r="H29" s="345"/>
      <c r="I29" s="429"/>
      <c r="J29" s="347"/>
      <c r="K29" s="328">
        <f t="shared" si="2"/>
        <v>0</v>
      </c>
      <c r="L29" s="347"/>
      <c r="M29" s="424"/>
      <c r="N29" s="431"/>
      <c r="O29" s="432">
        <f t="shared" si="0"/>
        <v>0</v>
      </c>
      <c r="P29" s="434"/>
      <c r="Q29" s="19"/>
      <c r="R29" s="295" t="str">
        <f t="shared" si="1"/>
        <v/>
      </c>
    </row>
    <row r="30" spans="1:18" s="17" customFormat="1" ht="22.5" customHeight="1" x14ac:dyDescent="0.2">
      <c r="A30" s="342"/>
      <c r="B30" s="343"/>
      <c r="C30" s="428"/>
      <c r="D30" s="183"/>
      <c r="E30" s="183"/>
      <c r="F30" s="345"/>
      <c r="G30" s="344"/>
      <c r="H30" s="345"/>
      <c r="I30" s="429"/>
      <c r="J30" s="347"/>
      <c r="K30" s="328">
        <f t="shared" si="2"/>
        <v>0</v>
      </c>
      <c r="L30" s="347"/>
      <c r="M30" s="424"/>
      <c r="N30" s="431"/>
      <c r="O30" s="432">
        <f t="shared" si="0"/>
        <v>0</v>
      </c>
      <c r="P30" s="434"/>
      <c r="Q30" s="19"/>
      <c r="R30" s="295" t="str">
        <f t="shared" si="1"/>
        <v/>
      </c>
    </row>
    <row r="31" spans="1:18" s="17" customFormat="1" ht="22.5" customHeight="1" x14ac:dyDescent="0.2">
      <c r="A31" s="342"/>
      <c r="B31" s="343"/>
      <c r="C31" s="428"/>
      <c r="D31" s="183"/>
      <c r="E31" s="183"/>
      <c r="F31" s="345"/>
      <c r="G31" s="344"/>
      <c r="H31" s="345"/>
      <c r="I31" s="429"/>
      <c r="J31" s="347"/>
      <c r="K31" s="328">
        <f t="shared" si="2"/>
        <v>0</v>
      </c>
      <c r="L31" s="347"/>
      <c r="M31" s="424"/>
      <c r="N31" s="431"/>
      <c r="O31" s="432">
        <f t="shared" si="0"/>
        <v>0</v>
      </c>
      <c r="P31" s="434"/>
      <c r="Q31" s="19"/>
      <c r="R31" s="295" t="str">
        <f t="shared" si="1"/>
        <v/>
      </c>
    </row>
    <row r="32" spans="1:18" s="17" customFormat="1" ht="22.5" customHeight="1" x14ac:dyDescent="0.2">
      <c r="A32" s="342"/>
      <c r="B32" s="343"/>
      <c r="C32" s="428"/>
      <c r="D32" s="183"/>
      <c r="E32" s="183"/>
      <c r="F32" s="345"/>
      <c r="G32" s="344"/>
      <c r="H32" s="345"/>
      <c r="I32" s="429"/>
      <c r="J32" s="347"/>
      <c r="K32" s="328">
        <f t="shared" si="2"/>
        <v>0</v>
      </c>
      <c r="L32" s="347"/>
      <c r="M32" s="424"/>
      <c r="N32" s="431"/>
      <c r="O32" s="432">
        <f t="shared" si="0"/>
        <v>0</v>
      </c>
      <c r="P32" s="434"/>
      <c r="Q32" s="19"/>
      <c r="R32" s="295" t="str">
        <f t="shared" si="1"/>
        <v/>
      </c>
    </row>
    <row r="33" spans="1:18" s="17" customFormat="1" ht="22.5" customHeight="1" x14ac:dyDescent="0.2">
      <c r="A33" s="342"/>
      <c r="B33" s="343"/>
      <c r="C33" s="428"/>
      <c r="D33" s="183"/>
      <c r="E33" s="183"/>
      <c r="F33" s="345"/>
      <c r="G33" s="344"/>
      <c r="H33" s="345"/>
      <c r="I33" s="429"/>
      <c r="J33" s="347"/>
      <c r="K33" s="328">
        <f t="shared" si="2"/>
        <v>0</v>
      </c>
      <c r="L33" s="347"/>
      <c r="M33" s="424"/>
      <c r="N33" s="431"/>
      <c r="O33" s="432">
        <f t="shared" si="0"/>
        <v>0</v>
      </c>
      <c r="P33" s="434"/>
      <c r="Q33" s="19"/>
      <c r="R33" s="295" t="str">
        <f t="shared" si="1"/>
        <v/>
      </c>
    </row>
    <row r="34" spans="1:18" s="17" customFormat="1" ht="22.5" customHeight="1" x14ac:dyDescent="0.2">
      <c r="A34" s="342"/>
      <c r="B34" s="343"/>
      <c r="C34" s="428"/>
      <c r="D34" s="183"/>
      <c r="E34" s="183"/>
      <c r="F34" s="345"/>
      <c r="G34" s="344"/>
      <c r="H34" s="345"/>
      <c r="I34" s="429"/>
      <c r="J34" s="347"/>
      <c r="K34" s="328">
        <f t="shared" si="2"/>
        <v>0</v>
      </c>
      <c r="L34" s="347"/>
      <c r="M34" s="424"/>
      <c r="N34" s="431"/>
      <c r="O34" s="432">
        <f t="shared" si="0"/>
        <v>0</v>
      </c>
      <c r="P34" s="434"/>
      <c r="Q34" s="19"/>
      <c r="R34" s="295" t="str">
        <f t="shared" si="1"/>
        <v/>
      </c>
    </row>
    <row r="35" spans="1:18" s="17" customFormat="1" ht="22.5" customHeight="1" x14ac:dyDescent="0.2">
      <c r="A35" s="342"/>
      <c r="B35" s="343"/>
      <c r="C35" s="428"/>
      <c r="D35" s="183"/>
      <c r="E35" s="183"/>
      <c r="F35" s="345"/>
      <c r="G35" s="344"/>
      <c r="H35" s="345"/>
      <c r="I35" s="429"/>
      <c r="J35" s="347"/>
      <c r="K35" s="329">
        <f t="shared" si="2"/>
        <v>0</v>
      </c>
      <c r="L35" s="347"/>
      <c r="M35" s="424"/>
      <c r="N35" s="431"/>
      <c r="O35" s="432">
        <f t="shared" si="0"/>
        <v>0</v>
      </c>
      <c r="P35" s="434"/>
      <c r="Q35" s="19"/>
      <c r="R35" s="295" t="str">
        <f t="shared" si="1"/>
        <v/>
      </c>
    </row>
    <row r="36" spans="1:18" s="17" customFormat="1" ht="22.5" customHeight="1" x14ac:dyDescent="0.2">
      <c r="A36" s="348"/>
      <c r="B36" s="349"/>
      <c r="C36" s="435"/>
      <c r="D36" s="351"/>
      <c r="E36" s="351"/>
      <c r="F36" s="352"/>
      <c r="G36" s="353"/>
      <c r="H36" s="352"/>
      <c r="I36" s="436"/>
      <c r="J36" s="355"/>
      <c r="K36" s="330">
        <f t="shared" si="2"/>
        <v>0</v>
      </c>
      <c r="L36" s="355"/>
      <c r="M36" s="424"/>
      <c r="N36" s="437"/>
      <c r="O36" s="438">
        <f t="shared" si="0"/>
        <v>0</v>
      </c>
      <c r="P36" s="439"/>
      <c r="Q36" s="19"/>
      <c r="R36" s="295" t="str">
        <f t="shared" si="1"/>
        <v/>
      </c>
    </row>
    <row r="37" spans="1:18" s="17" customFormat="1" ht="22.5" customHeight="1" thickBot="1" x14ac:dyDescent="0.3">
      <c r="B37" s="331"/>
      <c r="D37" s="332"/>
      <c r="E37" s="106"/>
      <c r="F37" s="106"/>
      <c r="G37" s="106"/>
      <c r="H37" s="106"/>
      <c r="I37" s="333">
        <f>SUM(I4:I36)</f>
        <v>0</v>
      </c>
      <c r="J37" s="333">
        <f>SUM(J4:J36)</f>
        <v>0</v>
      </c>
      <c r="K37" s="333">
        <f>SUM(K4:K36)</f>
        <v>0</v>
      </c>
      <c r="L37" s="333">
        <f>SUM(L4:L36)</f>
        <v>0</v>
      </c>
      <c r="M37" s="106"/>
      <c r="N37" s="334">
        <f>SUM(N4:N36)</f>
        <v>0</v>
      </c>
      <c r="O37" s="335">
        <f>SUM(O4:O36)</f>
        <v>0</v>
      </c>
      <c r="P37" s="336"/>
      <c r="Q37" s="19"/>
      <c r="R37" s="325"/>
    </row>
    <row r="38" spans="1:18" s="17" customFormat="1" ht="16.5" thickTop="1" x14ac:dyDescent="0.25">
      <c r="B38" s="331"/>
      <c r="D38" s="332"/>
      <c r="E38" s="106"/>
      <c r="F38" s="106"/>
      <c r="G38" s="106"/>
      <c r="H38" s="106"/>
      <c r="I38" s="310"/>
      <c r="J38" s="310"/>
      <c r="K38" s="310"/>
      <c r="L38" s="310"/>
      <c r="M38" s="106"/>
      <c r="N38" s="324"/>
      <c r="O38" s="324"/>
      <c r="P38" s="324"/>
      <c r="Q38" s="19"/>
      <c r="R38" s="325"/>
    </row>
    <row r="39" spans="1:18" s="19" customFormat="1" x14ac:dyDescent="0.25">
      <c r="A39" s="307" t="s">
        <v>14</v>
      </c>
      <c r="B39" s="17" t="s">
        <v>8</v>
      </c>
      <c r="C39" s="308">
        <f>SUMIF(A4:A36,A39,L4:L36)</f>
        <v>0</v>
      </c>
      <c r="E39" s="106"/>
      <c r="F39" s="106"/>
      <c r="G39" s="106"/>
      <c r="H39" s="106"/>
      <c r="I39" s="310"/>
      <c r="J39" s="310"/>
      <c r="K39" s="310"/>
      <c r="L39" s="310"/>
      <c r="N39" s="324"/>
      <c r="O39" s="324"/>
      <c r="P39" s="324"/>
      <c r="R39" s="325"/>
    </row>
    <row r="40" spans="1:18" s="19" customFormat="1" x14ac:dyDescent="0.25">
      <c r="A40" s="307" t="s">
        <v>15</v>
      </c>
      <c r="B40" s="17" t="s">
        <v>9</v>
      </c>
      <c r="C40" s="313">
        <f>SUMIF(A4:A36,A40,L4:L36)</f>
        <v>0</v>
      </c>
      <c r="E40" s="106"/>
      <c r="F40" s="106"/>
      <c r="G40" s="106"/>
      <c r="H40" s="106"/>
      <c r="I40" s="310"/>
      <c r="J40" s="310"/>
      <c r="K40" s="310"/>
      <c r="L40" s="310"/>
      <c r="N40" s="324"/>
      <c r="O40" s="324"/>
      <c r="P40" s="324"/>
      <c r="R40" s="325"/>
    </row>
    <row r="41" spans="1:18" s="19" customFormat="1" x14ac:dyDescent="0.25">
      <c r="C41" s="337">
        <f>SUM(C39:C40)</f>
        <v>0</v>
      </c>
      <c r="N41" s="324"/>
      <c r="O41" s="324"/>
      <c r="P41" s="324"/>
      <c r="R41" s="325"/>
    </row>
    <row r="42" spans="1:18" s="19" customFormat="1" x14ac:dyDescent="0.25">
      <c r="N42" s="324"/>
      <c r="O42" s="324"/>
      <c r="P42" s="324"/>
      <c r="R42" s="325"/>
    </row>
    <row r="43" spans="1:18" s="19" customFormat="1" x14ac:dyDescent="0.25">
      <c r="A43" s="316" t="s">
        <v>89</v>
      </c>
      <c r="B43" s="316"/>
      <c r="C43" s="316"/>
      <c r="D43" s="316"/>
      <c r="N43" s="324"/>
      <c r="O43" s="324"/>
      <c r="P43" s="324"/>
      <c r="R43" s="325"/>
    </row>
    <row r="44" spans="1:18" s="19" customFormat="1" x14ac:dyDescent="0.25">
      <c r="A44" s="317"/>
      <c r="B44" s="317"/>
      <c r="C44" s="317" t="s">
        <v>90</v>
      </c>
      <c r="D44" s="318" t="s">
        <v>91</v>
      </c>
      <c r="N44" s="324"/>
      <c r="O44" s="324"/>
      <c r="P44" s="324"/>
      <c r="R44" s="325"/>
    </row>
    <row r="45" spans="1:18" s="19" customFormat="1" x14ac:dyDescent="0.25">
      <c r="A45" s="307" t="s">
        <v>14</v>
      </c>
      <c r="B45" s="17" t="s">
        <v>8</v>
      </c>
      <c r="C45" s="308">
        <f>SUMIF(A4:A36,A45,N4:N36)</f>
        <v>0</v>
      </c>
      <c r="D45" s="319">
        <f>SUMIF(A4:A36,A45,O4:O36)</f>
        <v>0</v>
      </c>
      <c r="N45" s="324"/>
      <c r="O45" s="324"/>
      <c r="P45" s="324"/>
      <c r="R45" s="325"/>
    </row>
    <row r="46" spans="1:18" s="19" customFormat="1" x14ac:dyDescent="0.25">
      <c r="A46" s="307" t="s">
        <v>15</v>
      </c>
      <c r="B46" s="17" t="s">
        <v>9</v>
      </c>
      <c r="C46" s="313">
        <f>SUMIF(A4:A36,A46,N4:N36)</f>
        <v>0</v>
      </c>
      <c r="D46" s="320">
        <f>SUMIF(A4:A36,A46,O4:O36)</f>
        <v>0</v>
      </c>
      <c r="N46" s="324"/>
      <c r="O46" s="324"/>
      <c r="P46" s="324"/>
      <c r="R46" s="325"/>
    </row>
    <row r="47" spans="1:18" s="19" customFormat="1" x14ac:dyDescent="0.25">
      <c r="A47" s="17"/>
      <c r="B47" s="17"/>
      <c r="C47" s="321">
        <f>SUM(C45:C46)</f>
        <v>0</v>
      </c>
      <c r="D47" s="322">
        <f>SUM(D45:D46)</f>
        <v>0</v>
      </c>
      <c r="N47" s="324"/>
      <c r="O47" s="324"/>
      <c r="P47" s="324"/>
      <c r="R47" s="325"/>
    </row>
  </sheetData>
  <sheetProtection password="8579" sheet="1" objects="1" scenarios="1" formatCells="0" formatColumns="0" formatRows="0"/>
  <mergeCells count="4">
    <mergeCell ref="A1:L1"/>
    <mergeCell ref="N2:P2"/>
    <mergeCell ref="R2:R3"/>
    <mergeCell ref="A43:D43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'Riepilogo Costi'!$A$30:$A$31</xm:f>
          </x14:formula1>
          <xm:sqref>A4:A36</xm:sqref>
        </x14:dataValidation>
        <x14:dataValidation type="list" allowBlank="1" showInputMessage="1" showErrorMessage="1">
          <x14:formula1>
            <xm:f>'Riepilogo Costi'!$A$33:$A$35</xm:f>
          </x14:formula1>
          <xm:sqref>B4:B36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6">
    <tabColor rgb="FFFF0000"/>
  </sheetPr>
  <dimension ref="A1:Q51"/>
  <sheetViews>
    <sheetView zoomScale="70" zoomScaleNormal="70" workbookViewId="0">
      <pane ySplit="4" topLeftCell="A5" activePane="bottomLeft" state="frozen"/>
      <selection pane="bottomLeft" activeCell="O5" sqref="O5:O6"/>
    </sheetView>
  </sheetViews>
  <sheetFormatPr defaultColWidth="7.7109375" defaultRowHeight="15.75" x14ac:dyDescent="0.25"/>
  <cols>
    <col min="1" max="1" width="7.7109375" style="213" customWidth="1"/>
    <col min="2" max="2" width="52.42578125" style="213" customWidth="1"/>
    <col min="3" max="3" width="41.42578125" style="213" customWidth="1"/>
    <col min="4" max="4" width="20.5703125" style="213" customWidth="1"/>
    <col min="5" max="5" width="15.85546875" style="213" customWidth="1"/>
    <col min="6" max="6" width="26.7109375" style="213" customWidth="1"/>
    <col min="7" max="7" width="15.85546875" style="213" customWidth="1"/>
    <col min="8" max="11" width="24.28515625" style="213" customWidth="1"/>
    <col min="12" max="12" width="7.7109375" style="213"/>
    <col min="13" max="14" width="23.42578125" style="357" customWidth="1"/>
    <col min="15" max="15" width="29.7109375" style="357" customWidth="1"/>
    <col min="16" max="16" width="9.140625" style="19"/>
    <col min="17" max="17" width="24.85546875" style="325" customWidth="1"/>
    <col min="18" max="16384" width="7.7109375" style="213"/>
  </cols>
  <sheetData>
    <row r="1" spans="1:17" ht="27.75" customHeight="1" x14ac:dyDescent="0.25">
      <c r="A1" s="153" t="s">
        <v>30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1:17" ht="27.7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7" x14ac:dyDescent="0.25">
      <c r="M3" s="358" t="s">
        <v>73</v>
      </c>
      <c r="N3" s="358"/>
      <c r="O3" s="358"/>
      <c r="Q3" s="359" t="s">
        <v>81</v>
      </c>
    </row>
    <row r="4" spans="1:17" s="17" customFormat="1" ht="84" customHeight="1" x14ac:dyDescent="0.2">
      <c r="A4" s="291" t="s">
        <v>13</v>
      </c>
      <c r="B4" s="291" t="s">
        <v>2</v>
      </c>
      <c r="C4" s="291" t="s">
        <v>3</v>
      </c>
      <c r="D4" s="291" t="s">
        <v>4</v>
      </c>
      <c r="E4" s="291" t="s">
        <v>5</v>
      </c>
      <c r="F4" s="291" t="s">
        <v>19</v>
      </c>
      <c r="G4" s="291" t="s">
        <v>67</v>
      </c>
      <c r="H4" s="291" t="s">
        <v>23</v>
      </c>
      <c r="I4" s="291" t="s">
        <v>24</v>
      </c>
      <c r="J4" s="291" t="s">
        <v>25</v>
      </c>
      <c r="K4" s="291" t="s">
        <v>26</v>
      </c>
      <c r="M4" s="292" t="s">
        <v>87</v>
      </c>
      <c r="N4" s="293" t="s">
        <v>88</v>
      </c>
      <c r="O4" s="26" t="s">
        <v>86</v>
      </c>
      <c r="P4" s="19"/>
      <c r="Q4" s="359"/>
    </row>
    <row r="5" spans="1:17" s="17" customFormat="1" ht="24.75" customHeight="1" x14ac:dyDescent="0.2">
      <c r="A5" s="342"/>
      <c r="B5" s="346"/>
      <c r="C5" s="183"/>
      <c r="D5" s="183"/>
      <c r="E5" s="345"/>
      <c r="F5" s="344"/>
      <c r="G5" s="345"/>
      <c r="H5" s="185"/>
      <c r="I5" s="347"/>
      <c r="J5" s="328">
        <f t="shared" ref="J5:J40" si="0">H5+I5</f>
        <v>0</v>
      </c>
      <c r="K5" s="347"/>
      <c r="M5" s="414"/>
      <c r="N5" s="269">
        <f>IF(M5&lt;&gt;"",(K5-M5),0)</f>
        <v>0</v>
      </c>
      <c r="O5" s="279"/>
      <c r="P5" s="19"/>
      <c r="Q5" s="295" t="str">
        <f>IF(M5&gt;K5,"Attenzione! L'importo totale riconosciuto è superiore all'importo imputato dall'impresa","")</f>
        <v/>
      </c>
    </row>
    <row r="6" spans="1:17" s="17" customFormat="1" ht="24.75" customHeight="1" x14ac:dyDescent="0.2">
      <c r="A6" s="342"/>
      <c r="B6" s="361"/>
      <c r="C6" s="183"/>
      <c r="D6" s="183"/>
      <c r="E6" s="345"/>
      <c r="F6" s="344"/>
      <c r="G6" s="345"/>
      <c r="H6" s="185"/>
      <c r="I6" s="347"/>
      <c r="J6" s="328">
        <f t="shared" si="0"/>
        <v>0</v>
      </c>
      <c r="K6" s="347"/>
      <c r="M6" s="415"/>
      <c r="N6" s="273">
        <f t="shared" ref="N6:N40" si="1">IF(M6&lt;&gt;"",(K6-M6),0)</f>
        <v>0</v>
      </c>
      <c r="O6" s="280"/>
      <c r="P6" s="19"/>
      <c r="Q6" s="295" t="str">
        <f t="shared" ref="Q6:Q40" si="2">IF(M6&gt;K6,"Attenzione! L'importo totale riconosciuto è superiore all'importo imputato dall'impresa","")</f>
        <v/>
      </c>
    </row>
    <row r="7" spans="1:17" s="17" customFormat="1" ht="24.75" customHeight="1" x14ac:dyDescent="0.2">
      <c r="A7" s="362"/>
      <c r="B7" s="363"/>
      <c r="C7" s="364"/>
      <c r="D7" s="364"/>
      <c r="E7" s="365"/>
      <c r="F7" s="366"/>
      <c r="G7" s="365"/>
      <c r="H7" s="367"/>
      <c r="I7" s="368"/>
      <c r="J7" s="329">
        <f t="shared" si="0"/>
        <v>0</v>
      </c>
      <c r="K7" s="368"/>
      <c r="M7" s="415"/>
      <c r="N7" s="273">
        <f t="shared" si="1"/>
        <v>0</v>
      </c>
      <c r="O7" s="280"/>
      <c r="P7" s="19"/>
      <c r="Q7" s="295" t="str">
        <f t="shared" si="2"/>
        <v/>
      </c>
    </row>
    <row r="8" spans="1:17" s="17" customFormat="1" ht="24.75" customHeight="1" x14ac:dyDescent="0.2">
      <c r="A8" s="342"/>
      <c r="B8" s="346"/>
      <c r="C8" s="183"/>
      <c r="D8" s="183"/>
      <c r="E8" s="345"/>
      <c r="F8" s="344"/>
      <c r="G8" s="345"/>
      <c r="H8" s="185"/>
      <c r="I8" s="347"/>
      <c r="J8" s="328">
        <f>H8+I8</f>
        <v>0</v>
      </c>
      <c r="K8" s="347"/>
      <c r="M8" s="415"/>
      <c r="N8" s="273">
        <f t="shared" si="1"/>
        <v>0</v>
      </c>
      <c r="O8" s="280"/>
      <c r="P8" s="19"/>
      <c r="Q8" s="295" t="str">
        <f t="shared" si="2"/>
        <v/>
      </c>
    </row>
    <row r="9" spans="1:17" s="17" customFormat="1" ht="24.75" customHeight="1" x14ac:dyDescent="0.2">
      <c r="A9" s="342"/>
      <c r="B9" s="346"/>
      <c r="C9" s="183"/>
      <c r="D9" s="183"/>
      <c r="E9" s="345"/>
      <c r="F9" s="369"/>
      <c r="G9" s="370"/>
      <c r="H9" s="371"/>
      <c r="I9" s="347"/>
      <c r="J9" s="328">
        <f t="shared" si="0"/>
        <v>0</v>
      </c>
      <c r="K9" s="379"/>
      <c r="M9" s="416"/>
      <c r="N9" s="273">
        <f t="shared" si="1"/>
        <v>0</v>
      </c>
      <c r="O9" s="280"/>
      <c r="P9" s="19"/>
      <c r="Q9" s="295" t="str">
        <f t="shared" si="2"/>
        <v/>
      </c>
    </row>
    <row r="10" spans="1:17" s="17" customFormat="1" ht="24.75" customHeight="1" x14ac:dyDescent="0.2">
      <c r="A10" s="372"/>
      <c r="B10" s="373"/>
      <c r="C10" s="374"/>
      <c r="D10" s="182"/>
      <c r="E10" s="375"/>
      <c r="F10" s="376"/>
      <c r="G10" s="377"/>
      <c r="H10" s="184"/>
      <c r="I10" s="378"/>
      <c r="J10" s="360">
        <f t="shared" ref="J10" si="3">H10+I10</f>
        <v>0</v>
      </c>
      <c r="K10" s="378"/>
      <c r="M10" s="416"/>
      <c r="N10" s="273">
        <f t="shared" si="1"/>
        <v>0</v>
      </c>
      <c r="O10" s="280"/>
      <c r="P10" s="19"/>
      <c r="Q10" s="295" t="str">
        <f t="shared" si="2"/>
        <v/>
      </c>
    </row>
    <row r="11" spans="1:17" s="17" customFormat="1" ht="24.75" customHeight="1" x14ac:dyDescent="0.2">
      <c r="A11" s="342"/>
      <c r="B11" s="346"/>
      <c r="C11" s="183"/>
      <c r="D11" s="183"/>
      <c r="E11" s="345"/>
      <c r="F11" s="344"/>
      <c r="G11" s="345"/>
      <c r="H11" s="185"/>
      <c r="I11" s="347"/>
      <c r="J11" s="328">
        <f t="shared" ref="J11" si="4">H11+I11</f>
        <v>0</v>
      </c>
      <c r="K11" s="347"/>
      <c r="M11" s="417"/>
      <c r="N11" s="273">
        <f t="shared" si="1"/>
        <v>0</v>
      </c>
      <c r="O11" s="280"/>
      <c r="P11" s="19"/>
      <c r="Q11" s="295" t="str">
        <f t="shared" si="2"/>
        <v/>
      </c>
    </row>
    <row r="12" spans="1:17" s="17" customFormat="1" ht="24.75" customHeight="1" x14ac:dyDescent="0.2">
      <c r="A12" s="342"/>
      <c r="B12" s="346"/>
      <c r="C12" s="183"/>
      <c r="D12" s="183"/>
      <c r="E12" s="345"/>
      <c r="F12" s="344"/>
      <c r="G12" s="345"/>
      <c r="H12" s="185"/>
      <c r="I12" s="347"/>
      <c r="J12" s="328">
        <f t="shared" si="0"/>
        <v>0</v>
      </c>
      <c r="K12" s="347"/>
      <c r="M12" s="417"/>
      <c r="N12" s="273">
        <f t="shared" si="1"/>
        <v>0</v>
      </c>
      <c r="O12" s="280"/>
      <c r="P12" s="19"/>
      <c r="Q12" s="295" t="str">
        <f t="shared" si="2"/>
        <v/>
      </c>
    </row>
    <row r="13" spans="1:17" s="17" customFormat="1" ht="24.75" customHeight="1" x14ac:dyDescent="0.2">
      <c r="A13" s="342"/>
      <c r="B13" s="346"/>
      <c r="C13" s="183"/>
      <c r="D13" s="183"/>
      <c r="E13" s="345"/>
      <c r="F13" s="344"/>
      <c r="G13" s="345"/>
      <c r="H13" s="185"/>
      <c r="I13" s="347"/>
      <c r="J13" s="328">
        <f t="shared" si="0"/>
        <v>0</v>
      </c>
      <c r="K13" s="347"/>
      <c r="M13" s="417"/>
      <c r="N13" s="273">
        <f t="shared" si="1"/>
        <v>0</v>
      </c>
      <c r="O13" s="280"/>
      <c r="P13" s="19"/>
      <c r="Q13" s="295" t="str">
        <f t="shared" si="2"/>
        <v/>
      </c>
    </row>
    <row r="14" spans="1:17" s="17" customFormat="1" ht="24.75" customHeight="1" x14ac:dyDescent="0.2">
      <c r="A14" s="342"/>
      <c r="B14" s="346"/>
      <c r="C14" s="183"/>
      <c r="D14" s="183"/>
      <c r="E14" s="345"/>
      <c r="F14" s="344"/>
      <c r="G14" s="345"/>
      <c r="H14" s="185"/>
      <c r="I14" s="347"/>
      <c r="J14" s="328">
        <f t="shared" si="0"/>
        <v>0</v>
      </c>
      <c r="K14" s="347"/>
      <c r="M14" s="417"/>
      <c r="N14" s="273">
        <f t="shared" si="1"/>
        <v>0</v>
      </c>
      <c r="O14" s="280"/>
      <c r="P14" s="19"/>
      <c r="Q14" s="295" t="str">
        <f t="shared" si="2"/>
        <v/>
      </c>
    </row>
    <row r="15" spans="1:17" s="17" customFormat="1" ht="24.75" customHeight="1" x14ac:dyDescent="0.2">
      <c r="A15" s="342"/>
      <c r="B15" s="346"/>
      <c r="C15" s="183"/>
      <c r="D15" s="183"/>
      <c r="E15" s="345"/>
      <c r="F15" s="344"/>
      <c r="G15" s="345"/>
      <c r="H15" s="185"/>
      <c r="I15" s="347"/>
      <c r="J15" s="328">
        <f t="shared" si="0"/>
        <v>0</v>
      </c>
      <c r="K15" s="347"/>
      <c r="M15" s="417"/>
      <c r="N15" s="273">
        <f t="shared" si="1"/>
        <v>0</v>
      </c>
      <c r="O15" s="280"/>
      <c r="P15" s="19"/>
      <c r="Q15" s="295" t="str">
        <f t="shared" si="2"/>
        <v/>
      </c>
    </row>
    <row r="16" spans="1:17" s="17" customFormat="1" ht="24.75" customHeight="1" x14ac:dyDescent="0.2">
      <c r="A16" s="342"/>
      <c r="B16" s="346"/>
      <c r="C16" s="183"/>
      <c r="D16" s="183"/>
      <c r="E16" s="345"/>
      <c r="F16" s="344"/>
      <c r="G16" s="345"/>
      <c r="H16" s="185"/>
      <c r="I16" s="347"/>
      <c r="J16" s="328">
        <f t="shared" si="0"/>
        <v>0</v>
      </c>
      <c r="K16" s="347"/>
      <c r="M16" s="417"/>
      <c r="N16" s="273">
        <f t="shared" si="1"/>
        <v>0</v>
      </c>
      <c r="O16" s="280"/>
      <c r="P16" s="19"/>
      <c r="Q16" s="295" t="str">
        <f t="shared" si="2"/>
        <v/>
      </c>
    </row>
    <row r="17" spans="1:17" s="17" customFormat="1" ht="24.75" customHeight="1" x14ac:dyDescent="0.2">
      <c r="A17" s="342"/>
      <c r="B17" s="346"/>
      <c r="C17" s="183"/>
      <c r="D17" s="183"/>
      <c r="E17" s="345"/>
      <c r="F17" s="344"/>
      <c r="G17" s="345"/>
      <c r="H17" s="185"/>
      <c r="I17" s="347"/>
      <c r="J17" s="328">
        <f t="shared" si="0"/>
        <v>0</v>
      </c>
      <c r="K17" s="347"/>
      <c r="M17" s="417"/>
      <c r="N17" s="273">
        <f t="shared" si="1"/>
        <v>0</v>
      </c>
      <c r="O17" s="280"/>
      <c r="P17" s="19"/>
      <c r="Q17" s="295" t="str">
        <f t="shared" si="2"/>
        <v/>
      </c>
    </row>
    <row r="18" spans="1:17" s="17" customFormat="1" ht="24.75" customHeight="1" x14ac:dyDescent="0.2">
      <c r="A18" s="342"/>
      <c r="B18" s="346"/>
      <c r="C18" s="183"/>
      <c r="D18" s="183"/>
      <c r="E18" s="345"/>
      <c r="F18" s="344"/>
      <c r="G18" s="345"/>
      <c r="H18" s="185"/>
      <c r="I18" s="347"/>
      <c r="J18" s="328">
        <f t="shared" si="0"/>
        <v>0</v>
      </c>
      <c r="K18" s="347"/>
      <c r="M18" s="417"/>
      <c r="N18" s="273">
        <f t="shared" si="1"/>
        <v>0</v>
      </c>
      <c r="O18" s="280"/>
      <c r="P18" s="19"/>
      <c r="Q18" s="295" t="str">
        <f t="shared" si="2"/>
        <v/>
      </c>
    </row>
    <row r="19" spans="1:17" s="17" customFormat="1" ht="24.75" customHeight="1" x14ac:dyDescent="0.2">
      <c r="A19" s="342"/>
      <c r="B19" s="346"/>
      <c r="C19" s="183"/>
      <c r="D19" s="183"/>
      <c r="E19" s="345"/>
      <c r="F19" s="344"/>
      <c r="G19" s="345"/>
      <c r="H19" s="185"/>
      <c r="I19" s="347"/>
      <c r="J19" s="328">
        <f t="shared" si="0"/>
        <v>0</v>
      </c>
      <c r="K19" s="347"/>
      <c r="M19" s="280"/>
      <c r="N19" s="273">
        <f t="shared" si="1"/>
        <v>0</v>
      </c>
      <c r="O19" s="280"/>
      <c r="P19" s="19"/>
      <c r="Q19" s="295" t="str">
        <f t="shared" si="2"/>
        <v/>
      </c>
    </row>
    <row r="20" spans="1:17" s="17" customFormat="1" ht="24.75" customHeight="1" x14ac:dyDescent="0.2">
      <c r="A20" s="342"/>
      <c r="B20" s="346"/>
      <c r="C20" s="183"/>
      <c r="D20" s="183"/>
      <c r="E20" s="345"/>
      <c r="F20" s="344"/>
      <c r="G20" s="345"/>
      <c r="H20" s="185"/>
      <c r="I20" s="347"/>
      <c r="J20" s="328">
        <f t="shared" si="0"/>
        <v>0</v>
      </c>
      <c r="K20" s="347"/>
      <c r="M20" s="280"/>
      <c r="N20" s="273">
        <f t="shared" si="1"/>
        <v>0</v>
      </c>
      <c r="O20" s="280"/>
      <c r="P20" s="19"/>
      <c r="Q20" s="295" t="str">
        <f t="shared" si="2"/>
        <v/>
      </c>
    </row>
    <row r="21" spans="1:17" s="17" customFormat="1" ht="24.75" customHeight="1" x14ac:dyDescent="0.2">
      <c r="A21" s="342"/>
      <c r="B21" s="346"/>
      <c r="C21" s="183"/>
      <c r="D21" s="183"/>
      <c r="E21" s="345"/>
      <c r="F21" s="344"/>
      <c r="G21" s="345"/>
      <c r="H21" s="185"/>
      <c r="I21" s="347"/>
      <c r="J21" s="328">
        <f t="shared" si="0"/>
        <v>0</v>
      </c>
      <c r="K21" s="347"/>
      <c r="M21" s="280"/>
      <c r="N21" s="273">
        <f t="shared" si="1"/>
        <v>0</v>
      </c>
      <c r="O21" s="280"/>
      <c r="P21" s="19"/>
      <c r="Q21" s="295" t="str">
        <f t="shared" si="2"/>
        <v/>
      </c>
    </row>
    <row r="22" spans="1:17" s="17" customFormat="1" ht="24.75" customHeight="1" x14ac:dyDescent="0.2">
      <c r="A22" s="342"/>
      <c r="B22" s="346"/>
      <c r="C22" s="183"/>
      <c r="D22" s="183"/>
      <c r="E22" s="345"/>
      <c r="F22" s="344"/>
      <c r="G22" s="345"/>
      <c r="H22" s="185"/>
      <c r="I22" s="347"/>
      <c r="J22" s="328">
        <f t="shared" si="0"/>
        <v>0</v>
      </c>
      <c r="K22" s="347"/>
      <c r="M22" s="280"/>
      <c r="N22" s="273">
        <f t="shared" si="1"/>
        <v>0</v>
      </c>
      <c r="O22" s="280"/>
      <c r="P22" s="19"/>
      <c r="Q22" s="295" t="str">
        <f t="shared" si="2"/>
        <v/>
      </c>
    </row>
    <row r="23" spans="1:17" s="17" customFormat="1" ht="24.75" customHeight="1" x14ac:dyDescent="0.2">
      <c r="A23" s="342"/>
      <c r="B23" s="346"/>
      <c r="C23" s="183"/>
      <c r="D23" s="183"/>
      <c r="E23" s="345"/>
      <c r="F23" s="344"/>
      <c r="G23" s="345"/>
      <c r="H23" s="185"/>
      <c r="I23" s="347"/>
      <c r="J23" s="328">
        <f t="shared" si="0"/>
        <v>0</v>
      </c>
      <c r="K23" s="347"/>
      <c r="M23" s="280"/>
      <c r="N23" s="273">
        <f t="shared" si="1"/>
        <v>0</v>
      </c>
      <c r="O23" s="280"/>
      <c r="P23" s="19"/>
      <c r="Q23" s="295" t="str">
        <f t="shared" si="2"/>
        <v/>
      </c>
    </row>
    <row r="24" spans="1:17" s="17" customFormat="1" ht="24.75" customHeight="1" x14ac:dyDescent="0.2">
      <c r="A24" s="342"/>
      <c r="B24" s="346"/>
      <c r="C24" s="183"/>
      <c r="D24" s="183"/>
      <c r="E24" s="345"/>
      <c r="F24" s="344"/>
      <c r="G24" s="345"/>
      <c r="H24" s="185"/>
      <c r="I24" s="347"/>
      <c r="J24" s="328">
        <f t="shared" si="0"/>
        <v>0</v>
      </c>
      <c r="K24" s="347"/>
      <c r="M24" s="280"/>
      <c r="N24" s="273">
        <f t="shared" si="1"/>
        <v>0</v>
      </c>
      <c r="O24" s="280"/>
      <c r="P24" s="19"/>
      <c r="Q24" s="295" t="str">
        <f t="shared" si="2"/>
        <v/>
      </c>
    </row>
    <row r="25" spans="1:17" s="17" customFormat="1" ht="24.75" customHeight="1" x14ac:dyDescent="0.2">
      <c r="A25" s="342"/>
      <c r="B25" s="346"/>
      <c r="C25" s="183"/>
      <c r="D25" s="183"/>
      <c r="E25" s="345"/>
      <c r="F25" s="344"/>
      <c r="G25" s="345"/>
      <c r="H25" s="185"/>
      <c r="I25" s="347"/>
      <c r="J25" s="328">
        <f t="shared" si="0"/>
        <v>0</v>
      </c>
      <c r="K25" s="347"/>
      <c r="M25" s="280"/>
      <c r="N25" s="273">
        <f t="shared" si="1"/>
        <v>0</v>
      </c>
      <c r="O25" s="280"/>
      <c r="P25" s="19"/>
      <c r="Q25" s="295" t="str">
        <f t="shared" si="2"/>
        <v/>
      </c>
    </row>
    <row r="26" spans="1:17" s="17" customFormat="1" ht="24.75" customHeight="1" x14ac:dyDescent="0.2">
      <c r="A26" s="342"/>
      <c r="B26" s="346"/>
      <c r="C26" s="183"/>
      <c r="D26" s="183"/>
      <c r="E26" s="345"/>
      <c r="F26" s="344"/>
      <c r="G26" s="345"/>
      <c r="H26" s="185"/>
      <c r="I26" s="347"/>
      <c r="J26" s="328">
        <f t="shared" si="0"/>
        <v>0</v>
      </c>
      <c r="K26" s="347"/>
      <c r="M26" s="280"/>
      <c r="N26" s="273">
        <f t="shared" si="1"/>
        <v>0</v>
      </c>
      <c r="O26" s="280"/>
      <c r="P26" s="19"/>
      <c r="Q26" s="295" t="str">
        <f t="shared" si="2"/>
        <v/>
      </c>
    </row>
    <row r="27" spans="1:17" s="17" customFormat="1" ht="24.75" customHeight="1" x14ac:dyDescent="0.2">
      <c r="A27" s="342"/>
      <c r="B27" s="346"/>
      <c r="C27" s="183"/>
      <c r="D27" s="183"/>
      <c r="E27" s="345"/>
      <c r="F27" s="344"/>
      <c r="G27" s="345"/>
      <c r="H27" s="185"/>
      <c r="I27" s="347"/>
      <c r="J27" s="328">
        <f t="shared" si="0"/>
        <v>0</v>
      </c>
      <c r="K27" s="347"/>
      <c r="M27" s="280"/>
      <c r="N27" s="273">
        <f t="shared" si="1"/>
        <v>0</v>
      </c>
      <c r="O27" s="280"/>
      <c r="P27" s="19"/>
      <c r="Q27" s="295" t="str">
        <f t="shared" si="2"/>
        <v/>
      </c>
    </row>
    <row r="28" spans="1:17" s="17" customFormat="1" ht="24.75" customHeight="1" x14ac:dyDescent="0.2">
      <c r="A28" s="342"/>
      <c r="B28" s="346"/>
      <c r="C28" s="183"/>
      <c r="D28" s="183"/>
      <c r="E28" s="345"/>
      <c r="F28" s="344"/>
      <c r="G28" s="345"/>
      <c r="H28" s="185"/>
      <c r="I28" s="347"/>
      <c r="J28" s="328">
        <f t="shared" si="0"/>
        <v>0</v>
      </c>
      <c r="K28" s="347"/>
      <c r="M28" s="280"/>
      <c r="N28" s="273">
        <f t="shared" si="1"/>
        <v>0</v>
      </c>
      <c r="O28" s="280"/>
      <c r="P28" s="19"/>
      <c r="Q28" s="295" t="str">
        <f t="shared" si="2"/>
        <v/>
      </c>
    </row>
    <row r="29" spans="1:17" s="17" customFormat="1" ht="24.75" customHeight="1" x14ac:dyDescent="0.2">
      <c r="A29" s="342"/>
      <c r="B29" s="346"/>
      <c r="C29" s="183"/>
      <c r="D29" s="183"/>
      <c r="E29" s="345"/>
      <c r="F29" s="344"/>
      <c r="G29" s="345"/>
      <c r="H29" s="185"/>
      <c r="I29" s="347"/>
      <c r="J29" s="328">
        <f t="shared" si="0"/>
        <v>0</v>
      </c>
      <c r="K29" s="347"/>
      <c r="M29" s="280"/>
      <c r="N29" s="273">
        <f t="shared" si="1"/>
        <v>0</v>
      </c>
      <c r="O29" s="280"/>
      <c r="P29" s="19"/>
      <c r="Q29" s="295" t="str">
        <f t="shared" si="2"/>
        <v/>
      </c>
    </row>
    <row r="30" spans="1:17" s="17" customFormat="1" ht="24.75" customHeight="1" x14ac:dyDescent="0.2">
      <c r="A30" s="342"/>
      <c r="B30" s="346"/>
      <c r="C30" s="183"/>
      <c r="D30" s="183"/>
      <c r="E30" s="345"/>
      <c r="F30" s="344"/>
      <c r="G30" s="345"/>
      <c r="H30" s="185"/>
      <c r="I30" s="347"/>
      <c r="J30" s="328">
        <f t="shared" si="0"/>
        <v>0</v>
      </c>
      <c r="K30" s="347"/>
      <c r="M30" s="280"/>
      <c r="N30" s="273">
        <f t="shared" si="1"/>
        <v>0</v>
      </c>
      <c r="O30" s="280"/>
      <c r="P30" s="19"/>
      <c r="Q30" s="295" t="str">
        <f t="shared" si="2"/>
        <v/>
      </c>
    </row>
    <row r="31" spans="1:17" s="17" customFormat="1" ht="24.75" customHeight="1" x14ac:dyDescent="0.2">
      <c r="A31" s="342"/>
      <c r="B31" s="346"/>
      <c r="C31" s="183"/>
      <c r="D31" s="183"/>
      <c r="E31" s="345"/>
      <c r="F31" s="344"/>
      <c r="G31" s="345"/>
      <c r="H31" s="185"/>
      <c r="I31" s="347"/>
      <c r="J31" s="328">
        <f t="shared" si="0"/>
        <v>0</v>
      </c>
      <c r="K31" s="347"/>
      <c r="M31" s="280"/>
      <c r="N31" s="273">
        <f t="shared" si="1"/>
        <v>0</v>
      </c>
      <c r="O31" s="280"/>
      <c r="P31" s="19"/>
      <c r="Q31" s="295" t="str">
        <f t="shared" si="2"/>
        <v/>
      </c>
    </row>
    <row r="32" spans="1:17" s="17" customFormat="1" ht="24.75" customHeight="1" x14ac:dyDescent="0.2">
      <c r="A32" s="342"/>
      <c r="B32" s="346"/>
      <c r="C32" s="183"/>
      <c r="D32" s="183"/>
      <c r="E32" s="345"/>
      <c r="F32" s="344"/>
      <c r="G32" s="345"/>
      <c r="H32" s="185"/>
      <c r="I32" s="347"/>
      <c r="J32" s="328">
        <f t="shared" si="0"/>
        <v>0</v>
      </c>
      <c r="K32" s="347"/>
      <c r="M32" s="280"/>
      <c r="N32" s="273">
        <f t="shared" si="1"/>
        <v>0</v>
      </c>
      <c r="O32" s="280"/>
      <c r="P32" s="19"/>
      <c r="Q32" s="295" t="str">
        <f t="shared" si="2"/>
        <v/>
      </c>
    </row>
    <row r="33" spans="1:17" s="17" customFormat="1" ht="24.75" customHeight="1" x14ac:dyDescent="0.2">
      <c r="A33" s="342"/>
      <c r="B33" s="346"/>
      <c r="C33" s="183"/>
      <c r="D33" s="183"/>
      <c r="E33" s="345"/>
      <c r="F33" s="344"/>
      <c r="G33" s="345"/>
      <c r="H33" s="185"/>
      <c r="I33" s="347"/>
      <c r="J33" s="328">
        <f t="shared" si="0"/>
        <v>0</v>
      </c>
      <c r="K33" s="347"/>
      <c r="M33" s="280"/>
      <c r="N33" s="273">
        <f t="shared" si="1"/>
        <v>0</v>
      </c>
      <c r="O33" s="280"/>
      <c r="P33" s="19"/>
      <c r="Q33" s="295" t="str">
        <f t="shared" si="2"/>
        <v/>
      </c>
    </row>
    <row r="34" spans="1:17" s="17" customFormat="1" ht="24.75" customHeight="1" x14ac:dyDescent="0.2">
      <c r="A34" s="342"/>
      <c r="B34" s="346"/>
      <c r="C34" s="183"/>
      <c r="D34" s="183"/>
      <c r="E34" s="345"/>
      <c r="F34" s="344"/>
      <c r="G34" s="345"/>
      <c r="H34" s="185"/>
      <c r="I34" s="347"/>
      <c r="J34" s="328">
        <f t="shared" si="0"/>
        <v>0</v>
      </c>
      <c r="K34" s="347"/>
      <c r="M34" s="280"/>
      <c r="N34" s="273">
        <f t="shared" si="1"/>
        <v>0</v>
      </c>
      <c r="O34" s="280"/>
      <c r="P34" s="19"/>
      <c r="Q34" s="295" t="str">
        <f t="shared" si="2"/>
        <v/>
      </c>
    </row>
    <row r="35" spans="1:17" s="17" customFormat="1" ht="24.75" customHeight="1" x14ac:dyDescent="0.2">
      <c r="A35" s="342"/>
      <c r="B35" s="346"/>
      <c r="C35" s="183"/>
      <c r="D35" s="183"/>
      <c r="E35" s="345"/>
      <c r="F35" s="344"/>
      <c r="G35" s="345"/>
      <c r="H35" s="185"/>
      <c r="I35" s="347"/>
      <c r="J35" s="328">
        <f t="shared" si="0"/>
        <v>0</v>
      </c>
      <c r="K35" s="347"/>
      <c r="M35" s="280"/>
      <c r="N35" s="273">
        <f t="shared" si="1"/>
        <v>0</v>
      </c>
      <c r="O35" s="280"/>
      <c r="P35" s="19"/>
      <c r="Q35" s="295" t="str">
        <f t="shared" si="2"/>
        <v/>
      </c>
    </row>
    <row r="36" spans="1:17" s="17" customFormat="1" ht="24.75" customHeight="1" x14ac:dyDescent="0.2">
      <c r="A36" s="342"/>
      <c r="B36" s="346"/>
      <c r="C36" s="183"/>
      <c r="D36" s="183"/>
      <c r="E36" s="345"/>
      <c r="F36" s="344"/>
      <c r="G36" s="345"/>
      <c r="H36" s="185"/>
      <c r="I36" s="347"/>
      <c r="J36" s="328">
        <f t="shared" si="0"/>
        <v>0</v>
      </c>
      <c r="K36" s="347"/>
      <c r="M36" s="280"/>
      <c r="N36" s="273">
        <f t="shared" si="1"/>
        <v>0</v>
      </c>
      <c r="O36" s="280"/>
      <c r="P36" s="19"/>
      <c r="Q36" s="295" t="str">
        <f t="shared" si="2"/>
        <v/>
      </c>
    </row>
    <row r="37" spans="1:17" s="17" customFormat="1" ht="24.75" customHeight="1" x14ac:dyDescent="0.2">
      <c r="A37" s="342"/>
      <c r="B37" s="346"/>
      <c r="C37" s="183"/>
      <c r="D37" s="183"/>
      <c r="E37" s="345"/>
      <c r="F37" s="344"/>
      <c r="G37" s="345"/>
      <c r="H37" s="185"/>
      <c r="I37" s="347"/>
      <c r="J37" s="328">
        <f t="shared" si="0"/>
        <v>0</v>
      </c>
      <c r="K37" s="347"/>
      <c r="M37" s="280"/>
      <c r="N37" s="273">
        <f t="shared" si="1"/>
        <v>0</v>
      </c>
      <c r="O37" s="280"/>
      <c r="P37" s="19"/>
      <c r="Q37" s="295" t="str">
        <f t="shared" si="2"/>
        <v/>
      </c>
    </row>
    <row r="38" spans="1:17" s="17" customFormat="1" ht="24.75" customHeight="1" x14ac:dyDescent="0.2">
      <c r="A38" s="342"/>
      <c r="B38" s="346"/>
      <c r="C38" s="183"/>
      <c r="D38" s="183"/>
      <c r="E38" s="345"/>
      <c r="F38" s="344"/>
      <c r="G38" s="345"/>
      <c r="H38" s="185"/>
      <c r="I38" s="347"/>
      <c r="J38" s="328">
        <f t="shared" si="0"/>
        <v>0</v>
      </c>
      <c r="K38" s="347"/>
      <c r="M38" s="280"/>
      <c r="N38" s="273">
        <f t="shared" si="1"/>
        <v>0</v>
      </c>
      <c r="O38" s="280"/>
      <c r="P38" s="19"/>
      <c r="Q38" s="295" t="str">
        <f t="shared" si="2"/>
        <v/>
      </c>
    </row>
    <row r="39" spans="1:17" s="17" customFormat="1" ht="24.75" customHeight="1" x14ac:dyDescent="0.2">
      <c r="A39" s="342"/>
      <c r="B39" s="346"/>
      <c r="C39" s="183"/>
      <c r="D39" s="183"/>
      <c r="E39" s="345"/>
      <c r="F39" s="344"/>
      <c r="G39" s="345"/>
      <c r="H39" s="185"/>
      <c r="I39" s="347"/>
      <c r="J39" s="329">
        <f t="shared" si="0"/>
        <v>0</v>
      </c>
      <c r="K39" s="347"/>
      <c r="M39" s="280"/>
      <c r="N39" s="273">
        <f t="shared" si="1"/>
        <v>0</v>
      </c>
      <c r="O39" s="280"/>
      <c r="P39" s="19"/>
      <c r="Q39" s="295" t="str">
        <f t="shared" si="2"/>
        <v/>
      </c>
    </row>
    <row r="40" spans="1:17" s="17" customFormat="1" ht="24.75" customHeight="1" x14ac:dyDescent="0.2">
      <c r="A40" s="348"/>
      <c r="B40" s="350"/>
      <c r="C40" s="351"/>
      <c r="D40" s="351"/>
      <c r="E40" s="352"/>
      <c r="F40" s="353"/>
      <c r="G40" s="352"/>
      <c r="H40" s="354"/>
      <c r="I40" s="355"/>
      <c r="J40" s="330">
        <f t="shared" si="0"/>
        <v>0</v>
      </c>
      <c r="K40" s="355"/>
      <c r="M40" s="281"/>
      <c r="N40" s="420">
        <f t="shared" si="1"/>
        <v>0</v>
      </c>
      <c r="O40" s="281"/>
      <c r="P40" s="19"/>
      <c r="Q40" s="295" t="str">
        <f t="shared" si="2"/>
        <v/>
      </c>
    </row>
    <row r="41" spans="1:17" s="17" customFormat="1" ht="22.5" customHeight="1" thickBot="1" x14ac:dyDescent="0.3">
      <c r="C41" s="332"/>
      <c r="D41" s="106"/>
      <c r="E41" s="106"/>
      <c r="F41" s="106"/>
      <c r="G41" s="106"/>
      <c r="H41" s="333">
        <f>SUM(H5:H40)</f>
        <v>0</v>
      </c>
      <c r="I41" s="333">
        <f>SUM(I5:I40)</f>
        <v>0</v>
      </c>
      <c r="J41" s="333">
        <f>SUM(J5:J40)</f>
        <v>0</v>
      </c>
      <c r="K41" s="333">
        <f>SUM(K5:K40)</f>
        <v>0</v>
      </c>
      <c r="M41" s="334">
        <f>SUM(M5:M40)</f>
        <v>0</v>
      </c>
      <c r="N41" s="335">
        <f>SUM(N5:N40)</f>
        <v>0</v>
      </c>
      <c r="O41" s="305"/>
      <c r="P41" s="19"/>
      <c r="Q41" s="295"/>
    </row>
    <row r="42" spans="1:17" s="17" customFormat="1" ht="22.5" customHeight="1" thickTop="1" x14ac:dyDescent="0.25">
      <c r="C42" s="332"/>
      <c r="D42" s="106"/>
      <c r="E42" s="106"/>
      <c r="F42" s="106"/>
      <c r="G42" s="106"/>
      <c r="H42" s="310"/>
      <c r="I42" s="310"/>
      <c r="J42" s="310"/>
      <c r="K42" s="310"/>
      <c r="M42" s="357"/>
      <c r="N42" s="357"/>
      <c r="O42" s="357"/>
      <c r="P42" s="19"/>
      <c r="Q42" s="295"/>
    </row>
    <row r="43" spans="1:17" s="19" customFormat="1" x14ac:dyDescent="0.25">
      <c r="A43" s="307" t="s">
        <v>14</v>
      </c>
      <c r="B43" s="17" t="s">
        <v>8</v>
      </c>
      <c r="C43" s="308">
        <f>SUMIF(A5:A40,A43,K5:K40)</f>
        <v>0</v>
      </c>
      <c r="D43" s="106"/>
      <c r="E43" s="106"/>
      <c r="F43" s="106"/>
      <c r="G43" s="106"/>
      <c r="H43" s="310"/>
      <c r="I43" s="310"/>
      <c r="J43" s="310"/>
      <c r="K43" s="310"/>
      <c r="M43" s="357"/>
      <c r="N43" s="357"/>
      <c r="O43" s="357"/>
      <c r="Q43" s="325"/>
    </row>
    <row r="44" spans="1:17" s="19" customFormat="1" x14ac:dyDescent="0.25">
      <c r="A44" s="307" t="s">
        <v>15</v>
      </c>
      <c r="B44" s="17" t="s">
        <v>9</v>
      </c>
      <c r="C44" s="313">
        <f>SUMIF(A5:A40,A44,K5:K40)</f>
        <v>0</v>
      </c>
      <c r="D44" s="106"/>
      <c r="E44" s="106"/>
      <c r="F44" s="106"/>
      <c r="G44" s="106"/>
      <c r="H44" s="310"/>
      <c r="I44" s="310"/>
      <c r="J44" s="310"/>
      <c r="K44" s="310"/>
      <c r="M44" s="357"/>
      <c r="N44" s="357"/>
      <c r="O44" s="357"/>
      <c r="Q44" s="325"/>
    </row>
    <row r="45" spans="1:17" s="19" customFormat="1" x14ac:dyDescent="0.25">
      <c r="A45" s="17"/>
      <c r="B45" s="17"/>
      <c r="C45" s="314">
        <f>SUM(C43:C44)</f>
        <v>0</v>
      </c>
      <c r="D45" s="106"/>
      <c r="E45" s="106"/>
      <c r="F45" s="106"/>
      <c r="G45" s="106"/>
      <c r="H45" s="310"/>
      <c r="I45" s="310"/>
      <c r="J45" s="310"/>
      <c r="K45" s="310"/>
      <c r="M45" s="357"/>
      <c r="N45" s="357"/>
      <c r="O45" s="357"/>
      <c r="Q45" s="325"/>
    </row>
    <row r="46" spans="1:17" s="19" customFormat="1" x14ac:dyDescent="0.25">
      <c r="A46" s="17"/>
      <c r="B46" s="17"/>
      <c r="C46" s="307"/>
      <c r="D46" s="17"/>
      <c r="E46" s="17"/>
      <c r="F46" s="17"/>
      <c r="G46" s="17"/>
      <c r="H46" s="17"/>
      <c r="I46" s="17"/>
      <c r="J46" s="17"/>
      <c r="K46" s="17"/>
      <c r="M46" s="357"/>
      <c r="N46" s="357"/>
      <c r="O46" s="357"/>
      <c r="Q46" s="325"/>
    </row>
    <row r="47" spans="1:17" s="19" customFormat="1" x14ac:dyDescent="0.25">
      <c r="A47" s="316" t="s">
        <v>89</v>
      </c>
      <c r="B47" s="316"/>
      <c r="C47" s="316"/>
      <c r="D47" s="316"/>
      <c r="E47" s="250"/>
      <c r="F47" s="250"/>
      <c r="G47" s="250"/>
      <c r="H47" s="250"/>
      <c r="I47" s="250"/>
      <c r="J47" s="250"/>
      <c r="K47" s="250"/>
      <c r="M47" s="357"/>
      <c r="N47" s="357"/>
      <c r="O47" s="357"/>
      <c r="Q47" s="325"/>
    </row>
    <row r="48" spans="1:17" s="19" customFormat="1" x14ac:dyDescent="0.25">
      <c r="A48" s="317"/>
      <c r="B48" s="317"/>
      <c r="C48" s="317" t="s">
        <v>90</v>
      </c>
      <c r="D48" s="318" t="s">
        <v>91</v>
      </c>
      <c r="E48" s="250"/>
      <c r="F48" s="250"/>
      <c r="G48" s="250"/>
      <c r="H48" s="250"/>
      <c r="I48" s="250"/>
      <c r="J48" s="250"/>
      <c r="K48" s="250"/>
      <c r="M48" s="357"/>
      <c r="N48" s="357"/>
      <c r="O48" s="357"/>
      <c r="Q48" s="325"/>
    </row>
    <row r="49" spans="1:17" s="19" customFormat="1" x14ac:dyDescent="0.25">
      <c r="A49" s="307" t="s">
        <v>14</v>
      </c>
      <c r="B49" s="17" t="s">
        <v>8</v>
      </c>
      <c r="C49" s="308">
        <f>SUMIF(A5:A40,A49,M5:M40)</f>
        <v>0</v>
      </c>
      <c r="D49" s="319">
        <f>SUMIF(A5:A40,A49,N5:N40)</f>
        <v>0</v>
      </c>
      <c r="M49" s="357"/>
      <c r="N49" s="357"/>
      <c r="O49" s="357"/>
      <c r="Q49" s="325"/>
    </row>
    <row r="50" spans="1:17" s="19" customFormat="1" x14ac:dyDescent="0.25">
      <c r="A50" s="307" t="s">
        <v>15</v>
      </c>
      <c r="B50" s="17" t="s">
        <v>9</v>
      </c>
      <c r="C50" s="313">
        <f>SUMIF(A5:A40,A50,M5:M40)</f>
        <v>0</v>
      </c>
      <c r="D50" s="320">
        <f>SUMIF(A5:A40,A50,N5:N40)</f>
        <v>0</v>
      </c>
      <c r="M50" s="357"/>
      <c r="N50" s="357"/>
      <c r="O50" s="357"/>
      <c r="Q50" s="325"/>
    </row>
    <row r="51" spans="1:17" s="19" customFormat="1" x14ac:dyDescent="0.25">
      <c r="A51" s="17"/>
      <c r="B51" s="17"/>
      <c r="C51" s="321">
        <f>SUM(C49:C50)</f>
        <v>0</v>
      </c>
      <c r="D51" s="322">
        <f>SUM(D49:D50)</f>
        <v>0</v>
      </c>
      <c r="M51" s="357"/>
      <c r="N51" s="357"/>
      <c r="O51" s="357"/>
      <c r="Q51" s="325"/>
    </row>
  </sheetData>
  <sheetProtection password="8579" sheet="1" objects="1" scenarios="1" formatCells="0" formatColumns="0" formatRows="0"/>
  <mergeCells count="4">
    <mergeCell ref="M3:O3"/>
    <mergeCell ref="Q3:Q4"/>
    <mergeCell ref="A47:D47"/>
    <mergeCell ref="A1:O1"/>
  </mergeCells>
  <printOptions horizontalCentered="1"/>
  <pageMargins left="0.55118110236220474" right="0.55118110236220474" top="0.39370078740157483" bottom="0.39370078740157483" header="0.51181102362204722" footer="0.51181102362204722"/>
  <pageSetup paperSize="9" scale="34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'Riepilogo Costi'!$A$30:$A$31</xm:f>
          </x14:formula1>
          <xm:sqref>A5:A40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tabColor theme="2" tint="-0.499984740745262"/>
  </sheetPr>
  <dimension ref="A1:I38"/>
  <sheetViews>
    <sheetView zoomScale="80" zoomScaleNormal="80" workbookViewId="0">
      <pane ySplit="4" topLeftCell="A5" activePane="bottomLeft" state="frozen"/>
      <selection pane="bottomLeft" activeCell="M11" sqref="M11"/>
    </sheetView>
  </sheetViews>
  <sheetFormatPr defaultColWidth="9.140625" defaultRowHeight="15.75" x14ac:dyDescent="0.25"/>
  <cols>
    <col min="1" max="1" width="9.140625" style="383"/>
    <col min="2" max="2" width="58.140625" style="383" customWidth="1"/>
    <col min="3" max="3" width="25.5703125" style="383" customWidth="1"/>
    <col min="4" max="4" width="6" style="383" customWidth="1"/>
    <col min="5" max="6" width="23.42578125" style="357" customWidth="1"/>
    <col min="7" max="7" width="29.7109375" style="357" customWidth="1"/>
    <col min="8" max="16384" width="9.140625" style="383"/>
  </cols>
  <sheetData>
    <row r="1" spans="1:9" ht="24.75" customHeight="1" x14ac:dyDescent="0.2">
      <c r="A1" s="382" t="s">
        <v>31</v>
      </c>
      <c r="B1" s="382"/>
      <c r="C1" s="382"/>
      <c r="D1" s="382"/>
      <c r="E1" s="382"/>
      <c r="F1" s="382"/>
      <c r="G1" s="382"/>
    </row>
    <row r="3" spans="1:9" x14ac:dyDescent="0.2">
      <c r="E3" s="358" t="s">
        <v>73</v>
      </c>
      <c r="F3" s="358"/>
      <c r="G3" s="358"/>
    </row>
    <row r="4" spans="1:9" ht="37.5" customHeight="1" x14ac:dyDescent="0.2">
      <c r="A4" s="403" t="s">
        <v>13</v>
      </c>
      <c r="B4" s="403" t="s">
        <v>27</v>
      </c>
      <c r="C4" s="403" t="s">
        <v>28</v>
      </c>
      <c r="E4" s="292" t="s">
        <v>87</v>
      </c>
      <c r="F4" s="293" t="s">
        <v>88</v>
      </c>
      <c r="G4" s="26" t="s">
        <v>86</v>
      </c>
    </row>
    <row r="5" spans="1:9" ht="18.75" customHeight="1" x14ac:dyDescent="0.2">
      <c r="A5" s="400"/>
      <c r="B5" s="401"/>
      <c r="C5" s="402"/>
      <c r="E5" s="279"/>
      <c r="F5" s="269">
        <f>IF(E5&lt;&gt;"",(C5-E5),0)</f>
        <v>0</v>
      </c>
      <c r="G5" s="279"/>
      <c r="I5" s="295" t="str">
        <f t="shared" ref="I5:I26" si="0">IF(E5&gt;C5,"Attenzione! L'importo totale riconosciuto è superiore all'importo imputato dall'impresa","")</f>
        <v/>
      </c>
    </row>
    <row r="6" spans="1:9" ht="18.75" customHeight="1" x14ac:dyDescent="0.2">
      <c r="A6" s="183"/>
      <c r="B6" s="380"/>
      <c r="C6" s="395"/>
      <c r="E6" s="280"/>
      <c r="F6" s="273">
        <f t="shared" ref="F6:F26" si="1">IF(E6&lt;&gt;"",(C6-E6),0)</f>
        <v>0</v>
      </c>
      <c r="G6" s="280"/>
      <c r="I6" s="295" t="str">
        <f t="shared" si="0"/>
        <v/>
      </c>
    </row>
    <row r="7" spans="1:9" ht="18.75" customHeight="1" x14ac:dyDescent="0.2">
      <c r="A7" s="394"/>
      <c r="B7" s="381"/>
      <c r="C7" s="395"/>
      <c r="E7" s="280"/>
      <c r="F7" s="273">
        <f t="shared" si="1"/>
        <v>0</v>
      </c>
      <c r="G7" s="280"/>
      <c r="I7" s="295" t="str">
        <f t="shared" si="0"/>
        <v/>
      </c>
    </row>
    <row r="8" spans="1:9" ht="18.75" customHeight="1" x14ac:dyDescent="0.2">
      <c r="A8" s="394"/>
      <c r="B8" s="381"/>
      <c r="C8" s="395"/>
      <c r="E8" s="280"/>
      <c r="F8" s="273">
        <f t="shared" si="1"/>
        <v>0</v>
      </c>
      <c r="G8" s="280"/>
      <c r="I8" s="295" t="str">
        <f t="shared" si="0"/>
        <v/>
      </c>
    </row>
    <row r="9" spans="1:9" ht="18.75" customHeight="1" x14ac:dyDescent="0.2">
      <c r="A9" s="394"/>
      <c r="B9" s="381"/>
      <c r="C9" s="395"/>
      <c r="E9" s="392"/>
      <c r="F9" s="273">
        <f t="shared" si="1"/>
        <v>0</v>
      </c>
      <c r="G9" s="280"/>
      <c r="I9" s="295" t="str">
        <f t="shared" si="0"/>
        <v/>
      </c>
    </row>
    <row r="10" spans="1:9" ht="18.75" customHeight="1" x14ac:dyDescent="0.2">
      <c r="A10" s="394"/>
      <c r="B10" s="381"/>
      <c r="C10" s="395"/>
      <c r="E10" s="392"/>
      <c r="F10" s="273">
        <f t="shared" si="1"/>
        <v>0</v>
      </c>
      <c r="G10" s="280"/>
      <c r="I10" s="295" t="str">
        <f t="shared" si="0"/>
        <v/>
      </c>
    </row>
    <row r="11" spans="1:9" ht="18.75" customHeight="1" x14ac:dyDescent="0.2">
      <c r="A11" s="394"/>
      <c r="B11" s="381"/>
      <c r="C11" s="395"/>
      <c r="E11" s="393"/>
      <c r="F11" s="273">
        <f t="shared" si="1"/>
        <v>0</v>
      </c>
      <c r="G11" s="280"/>
      <c r="I11" s="295" t="str">
        <f t="shared" si="0"/>
        <v/>
      </c>
    </row>
    <row r="12" spans="1:9" ht="18.75" customHeight="1" x14ac:dyDescent="0.2">
      <c r="A12" s="394"/>
      <c r="B12" s="381"/>
      <c r="C12" s="395"/>
      <c r="E12" s="393"/>
      <c r="F12" s="273">
        <f t="shared" si="1"/>
        <v>0</v>
      </c>
      <c r="G12" s="280"/>
      <c r="I12" s="295" t="str">
        <f t="shared" si="0"/>
        <v/>
      </c>
    </row>
    <row r="13" spans="1:9" ht="18.75" customHeight="1" x14ac:dyDescent="0.2">
      <c r="A13" s="394"/>
      <c r="B13" s="381"/>
      <c r="C13" s="395"/>
      <c r="E13" s="393"/>
      <c r="F13" s="273">
        <f t="shared" si="1"/>
        <v>0</v>
      </c>
      <c r="G13" s="280"/>
      <c r="I13" s="295" t="str">
        <f t="shared" si="0"/>
        <v/>
      </c>
    </row>
    <row r="14" spans="1:9" ht="18.75" customHeight="1" x14ac:dyDescent="0.2">
      <c r="A14" s="394"/>
      <c r="B14" s="381"/>
      <c r="C14" s="395"/>
      <c r="E14" s="393"/>
      <c r="F14" s="273">
        <f t="shared" si="1"/>
        <v>0</v>
      </c>
      <c r="G14" s="280"/>
      <c r="I14" s="295" t="str">
        <f t="shared" si="0"/>
        <v/>
      </c>
    </row>
    <row r="15" spans="1:9" ht="18.75" customHeight="1" x14ac:dyDescent="0.2">
      <c r="A15" s="394"/>
      <c r="B15" s="381"/>
      <c r="C15" s="395"/>
      <c r="E15" s="393"/>
      <c r="F15" s="273">
        <f t="shared" si="1"/>
        <v>0</v>
      </c>
      <c r="G15" s="280"/>
      <c r="I15" s="295" t="str">
        <f t="shared" si="0"/>
        <v/>
      </c>
    </row>
    <row r="16" spans="1:9" ht="18.75" customHeight="1" x14ac:dyDescent="0.2">
      <c r="A16" s="394"/>
      <c r="B16" s="381"/>
      <c r="C16" s="395"/>
      <c r="E16" s="393"/>
      <c r="F16" s="273">
        <f t="shared" si="1"/>
        <v>0</v>
      </c>
      <c r="G16" s="280"/>
      <c r="I16" s="295" t="str">
        <f t="shared" si="0"/>
        <v/>
      </c>
    </row>
    <row r="17" spans="1:9" ht="18.75" customHeight="1" x14ac:dyDescent="0.2">
      <c r="A17" s="394"/>
      <c r="B17" s="381"/>
      <c r="C17" s="395"/>
      <c r="E17" s="393"/>
      <c r="F17" s="273">
        <f t="shared" si="1"/>
        <v>0</v>
      </c>
      <c r="G17" s="280"/>
      <c r="I17" s="295" t="str">
        <f t="shared" si="0"/>
        <v/>
      </c>
    </row>
    <row r="18" spans="1:9" ht="18.75" customHeight="1" x14ac:dyDescent="0.2">
      <c r="A18" s="394"/>
      <c r="B18" s="381"/>
      <c r="C18" s="395"/>
      <c r="E18" s="393"/>
      <c r="F18" s="273">
        <f t="shared" si="1"/>
        <v>0</v>
      </c>
      <c r="G18" s="280"/>
      <c r="I18" s="295" t="str">
        <f t="shared" si="0"/>
        <v/>
      </c>
    </row>
    <row r="19" spans="1:9" ht="18.75" customHeight="1" x14ac:dyDescent="0.2">
      <c r="A19" s="394"/>
      <c r="B19" s="381"/>
      <c r="C19" s="395"/>
      <c r="E19" s="280"/>
      <c r="F19" s="273">
        <f t="shared" si="1"/>
        <v>0</v>
      </c>
      <c r="G19" s="280"/>
      <c r="I19" s="295" t="str">
        <f t="shared" si="0"/>
        <v/>
      </c>
    </row>
    <row r="20" spans="1:9" ht="18.75" customHeight="1" x14ac:dyDescent="0.2">
      <c r="A20" s="394"/>
      <c r="B20" s="381"/>
      <c r="C20" s="395"/>
      <c r="E20" s="280"/>
      <c r="F20" s="273">
        <f t="shared" si="1"/>
        <v>0</v>
      </c>
      <c r="G20" s="280"/>
      <c r="I20" s="295" t="str">
        <f t="shared" si="0"/>
        <v/>
      </c>
    </row>
    <row r="21" spans="1:9" ht="18.75" customHeight="1" x14ac:dyDescent="0.2">
      <c r="A21" s="394"/>
      <c r="B21" s="381"/>
      <c r="C21" s="395"/>
      <c r="E21" s="280"/>
      <c r="F21" s="273">
        <f t="shared" si="1"/>
        <v>0</v>
      </c>
      <c r="G21" s="280"/>
      <c r="I21" s="295" t="str">
        <f t="shared" si="0"/>
        <v/>
      </c>
    </row>
    <row r="22" spans="1:9" ht="18.75" customHeight="1" x14ac:dyDescent="0.2">
      <c r="A22" s="394"/>
      <c r="B22" s="381"/>
      <c r="C22" s="395"/>
      <c r="E22" s="280"/>
      <c r="F22" s="273">
        <f t="shared" si="1"/>
        <v>0</v>
      </c>
      <c r="G22" s="280"/>
      <c r="I22" s="295" t="str">
        <f t="shared" si="0"/>
        <v/>
      </c>
    </row>
    <row r="23" spans="1:9" ht="18.75" customHeight="1" x14ac:dyDescent="0.2">
      <c r="A23" s="394"/>
      <c r="B23" s="381"/>
      <c r="C23" s="395"/>
      <c r="E23" s="280"/>
      <c r="F23" s="273">
        <f t="shared" si="1"/>
        <v>0</v>
      </c>
      <c r="G23" s="280"/>
      <c r="I23" s="295" t="str">
        <f t="shared" si="0"/>
        <v/>
      </c>
    </row>
    <row r="24" spans="1:9" ht="18.75" customHeight="1" x14ac:dyDescent="0.2">
      <c r="A24" s="394"/>
      <c r="B24" s="381"/>
      <c r="C24" s="395"/>
      <c r="E24" s="280"/>
      <c r="F24" s="273">
        <f t="shared" si="1"/>
        <v>0</v>
      </c>
      <c r="G24" s="280"/>
      <c r="I24" s="295" t="str">
        <f t="shared" si="0"/>
        <v/>
      </c>
    </row>
    <row r="25" spans="1:9" ht="18.75" customHeight="1" x14ac:dyDescent="0.2">
      <c r="A25" s="394"/>
      <c r="B25" s="381"/>
      <c r="C25" s="395"/>
      <c r="E25" s="280"/>
      <c r="F25" s="273">
        <f t="shared" si="1"/>
        <v>0</v>
      </c>
      <c r="G25" s="280"/>
      <c r="I25" s="295" t="str">
        <f t="shared" si="0"/>
        <v/>
      </c>
    </row>
    <row r="26" spans="1:9" ht="18.75" customHeight="1" x14ac:dyDescent="0.2">
      <c r="A26" s="396"/>
      <c r="B26" s="397"/>
      <c r="C26" s="398"/>
      <c r="E26" s="281"/>
      <c r="F26" s="420">
        <f t="shared" si="1"/>
        <v>0</v>
      </c>
      <c r="G26" s="281"/>
      <c r="I26" s="295" t="str">
        <f t="shared" si="0"/>
        <v/>
      </c>
    </row>
    <row r="27" spans="1:9" ht="28.5" customHeight="1" thickBot="1" x14ac:dyDescent="0.3">
      <c r="B27" s="384"/>
      <c r="C27" s="399">
        <f>SUM(C5:C26)</f>
        <v>0</v>
      </c>
      <c r="E27" s="334">
        <f>SUM(E5:E26)</f>
        <v>0</v>
      </c>
      <c r="F27" s="335">
        <f>SUM(F5:F26)</f>
        <v>0</v>
      </c>
      <c r="G27" s="305"/>
    </row>
    <row r="28" spans="1:9" ht="21.75" customHeight="1" thickTop="1" x14ac:dyDescent="0.25"/>
    <row r="29" spans="1:9" x14ac:dyDescent="0.25">
      <c r="A29" s="307" t="s">
        <v>14</v>
      </c>
      <c r="B29" s="17" t="s">
        <v>8</v>
      </c>
      <c r="C29" s="308">
        <f>SUMIF(A5:A26,A29,C5:C26)</f>
        <v>0</v>
      </c>
    </row>
    <row r="30" spans="1:9" x14ac:dyDescent="0.25">
      <c r="A30" s="307" t="s">
        <v>15</v>
      </c>
      <c r="B30" s="17" t="s">
        <v>9</v>
      </c>
      <c r="C30" s="313">
        <f>SUMIF(A5:A26,A30,C5:C26)</f>
        <v>0</v>
      </c>
    </row>
    <row r="31" spans="1:9" x14ac:dyDescent="0.25">
      <c r="A31" s="19"/>
      <c r="B31" s="19"/>
      <c r="C31" s="308">
        <f>SUM(C29:C30)</f>
        <v>0</v>
      </c>
    </row>
    <row r="34" spans="1:6" x14ac:dyDescent="0.25">
      <c r="A34" s="316" t="s">
        <v>89</v>
      </c>
      <c r="B34" s="316"/>
      <c r="C34" s="316"/>
      <c r="D34" s="316"/>
      <c r="E34" s="316"/>
      <c r="F34" s="316"/>
    </row>
    <row r="35" spans="1:6" x14ac:dyDescent="0.25">
      <c r="A35" s="317"/>
      <c r="B35" s="317"/>
      <c r="C35" s="317"/>
      <c r="D35" s="317"/>
      <c r="E35" s="317" t="s">
        <v>90</v>
      </c>
      <c r="F35" s="318" t="s">
        <v>91</v>
      </c>
    </row>
    <row r="36" spans="1:6" x14ac:dyDescent="0.25">
      <c r="A36" s="385" t="s">
        <v>14</v>
      </c>
      <c r="B36" s="386" t="s">
        <v>8</v>
      </c>
      <c r="C36" s="386"/>
      <c r="D36" s="386"/>
      <c r="E36" s="387">
        <f>SUMIF(A5:A26,A36,E5:E26)</f>
        <v>0</v>
      </c>
      <c r="F36" s="388">
        <f>SUMIF(A5:A26,A36,F5:F26)</f>
        <v>0</v>
      </c>
    </row>
    <row r="37" spans="1:6" x14ac:dyDescent="0.25">
      <c r="A37" s="385" t="s">
        <v>15</v>
      </c>
      <c r="B37" s="386" t="s">
        <v>9</v>
      </c>
      <c r="C37" s="386"/>
      <c r="D37" s="386"/>
      <c r="E37" s="387">
        <f>SUMIF(A5:A26,A37,E5:E26)</f>
        <v>0</v>
      </c>
      <c r="F37" s="388">
        <f>SUMIF(A5:A26,A37,F5:F26)</f>
        <v>0</v>
      </c>
    </row>
    <row r="38" spans="1:6" x14ac:dyDescent="0.25">
      <c r="A38" s="389"/>
      <c r="B38" s="389"/>
      <c r="C38" s="389"/>
      <c r="D38" s="389"/>
      <c r="E38" s="390">
        <f>SUM(E36:E37)</f>
        <v>0</v>
      </c>
      <c r="F38" s="391">
        <f>SUM(F36:F37)</f>
        <v>0</v>
      </c>
    </row>
  </sheetData>
  <sheetProtection password="8579" sheet="1" objects="1" scenarios="1" formatCells="0" formatColumns="0" formatRows="0"/>
  <dataConsolidate/>
  <mergeCells count="5">
    <mergeCell ref="B37:D37"/>
    <mergeCell ref="A1:G1"/>
    <mergeCell ref="E3:G3"/>
    <mergeCell ref="A34:F34"/>
    <mergeCell ref="B36:D36"/>
  </mergeCells>
  <pageMargins left="1.3779527559055118" right="0.39370078740157483" top="0.55118110236220474" bottom="0.55118110236220474" header="0.31496062992125984" footer="0.31496062992125984"/>
  <pageSetup paperSize="9" scale="6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'Riepilogo Costi'!$A$30:$A$31</xm:f>
          </x14:formula1>
          <xm:sqref>A5:A26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5</vt:i4>
      </vt:variant>
    </vt:vector>
  </HeadingPairs>
  <TitlesOfParts>
    <vt:vector size="12" baseType="lpstr">
      <vt:lpstr>Copertina</vt:lpstr>
      <vt:lpstr>Riepilogo Costi</vt:lpstr>
      <vt:lpstr>Personale</vt:lpstr>
      <vt:lpstr>Attrezzature</vt:lpstr>
      <vt:lpstr>Consulenze</vt:lpstr>
      <vt:lpstr>Materiali</vt:lpstr>
      <vt:lpstr>Spese Generali</vt:lpstr>
      <vt:lpstr>Attrezzature!Area_stampa</vt:lpstr>
      <vt:lpstr>Consulenze!Area_stampa</vt:lpstr>
      <vt:lpstr>Materiali!Area_stampa</vt:lpstr>
      <vt:lpstr>Personale!Area_stampa</vt:lpstr>
      <vt:lpstr>'Spese Generali'!Area_stampa</vt:lpstr>
    </vt:vector>
  </TitlesOfParts>
  <Company>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Simone Secondi</cp:lastModifiedBy>
  <cp:lastPrinted>2021-04-13T14:13:33Z</cp:lastPrinted>
  <dcterms:created xsi:type="dcterms:W3CDTF">2002-02-11T10:36:33Z</dcterms:created>
  <dcterms:modified xsi:type="dcterms:W3CDTF">2021-04-13T14:39:03Z</dcterms:modified>
</cp:coreProperties>
</file>