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B706A3A6-4C39-44E0-A006-FEBB9D5C00A1}" xr6:coauthVersionLast="45" xr6:coauthVersionMax="45" xr10:uidLastSave="{00000000-0000-0000-0000-000000000000}"/>
  <bookViews>
    <workbookView xWindow="-93" yWindow="-93" windowWidth="14586" windowHeight="9186" xr2:uid="{00000000-000D-0000-FFFF-FFFF00000000}"/>
  </bookViews>
  <sheets>
    <sheet name="Scheda sintesi" sheetId="1" r:id="rId1"/>
  </sheets>
  <definedNames>
    <definedName name="_xlnm.Print_Area" localSheetId="0">'Scheda sintesi'!#REF!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F30" i="1"/>
  <c r="F46" i="1" l="1"/>
  <c r="F44" i="1"/>
  <c r="D42" i="1"/>
  <c r="F40" i="1" s="1"/>
  <c r="D38" i="1"/>
  <c r="F36" i="1" s="1"/>
  <c r="D33" i="1"/>
  <c r="F87" i="1" l="1"/>
  <c r="F69" i="1"/>
  <c r="F88" i="1" l="1"/>
</calcChain>
</file>

<file path=xl/sharedStrings.xml><?xml version="1.0" encoding="utf-8"?>
<sst xmlns="http://schemas.openxmlformats.org/spreadsheetml/2006/main" count="100" uniqueCount="100">
  <si>
    <t>Prestazione energetica globale non rinnovabile ante-operam  [kWh/anno]</t>
  </si>
  <si>
    <t>Prestazione energetica globale non rinnovabile post-operam  [kWh/anno]</t>
  </si>
  <si>
    <t>(*)</t>
  </si>
  <si>
    <t>(**)</t>
  </si>
  <si>
    <t>(***)</t>
  </si>
  <si>
    <t>(****)</t>
  </si>
  <si>
    <t>QUADRO ECONOMICO DELL'INTERVENTO</t>
  </si>
  <si>
    <t xml:space="preserve"> ELEMENTI TECNICI DELL'INTERVENTO</t>
  </si>
  <si>
    <t>SCHEDA DI SINTESI</t>
  </si>
  <si>
    <t>a. Lavori</t>
  </si>
  <si>
    <t>b. Somme a disposizione dell'Amm.ne</t>
  </si>
  <si>
    <t xml:space="preserve">Importo totale dei lavori (a) </t>
  </si>
  <si>
    <t xml:space="preserve">     rilievi, accertamenti e indagini</t>
  </si>
  <si>
    <t xml:space="preserve">     allacciamenti ai pubblici servizi</t>
  </si>
  <si>
    <t>Totale somme a disposizione (b)</t>
  </si>
  <si>
    <t xml:space="preserve">     imprevisti</t>
  </si>
  <si>
    <t xml:space="preserve">     acquisizione di aree o immobili</t>
  </si>
  <si>
    <t xml:space="preserve">     incentivi ai dipendenti</t>
  </si>
  <si>
    <t xml:space="preserve">     spese per attività di consulenza o di supporto</t>
  </si>
  <si>
    <t xml:space="preserve">     spese di gara</t>
  </si>
  <si>
    <t xml:space="preserve">     spese per pubblicità</t>
  </si>
  <si>
    <r>
      <t>Importo [</t>
    </r>
    <r>
      <rPr>
        <b/>
        <sz val="12"/>
        <color theme="1"/>
        <rFont val="Calibri"/>
        <family val="2"/>
      </rPr>
      <t>€]</t>
    </r>
  </si>
  <si>
    <t xml:space="preserve">     spese tecniche relative alla progettazione, alle necessarie attività 
     preliminari, nonché al coordinamento della sicurezza in fase di 
     progettazione, alla direzione lavori e al coordinamento della 
     sicurezza in fase di esecuzione, assistenza giornaliera e contabilità</t>
  </si>
  <si>
    <t xml:space="preserve">     spese per accertamenti di laboratorio e verifiche tecniche previste 
     dal capitolato speciale d’appalto; spese per le verifiche ordinate 
     dal direttore dei lavori; collaudo tecnico amministrativo, 
     collaudo statico ed altri eventuali collaudi specialistici</t>
  </si>
  <si>
    <t>VOCE DI SPESA (*)</t>
  </si>
  <si>
    <t xml:space="preserve">     Altro (specificare)</t>
  </si>
  <si>
    <t xml:space="preserve">     accantonamenti</t>
  </si>
  <si>
    <t xml:space="preserve">     fondo per accordo bonario</t>
  </si>
  <si>
    <t xml:space="preserve">     arrotondamenti</t>
  </si>
  <si>
    <t>(*) Le suddette voci di spesa sono indicative.</t>
  </si>
  <si>
    <r>
      <t>Qualità tecnico - economica del progetto  Q</t>
    </r>
    <r>
      <rPr>
        <b/>
        <vertAlign val="subscript"/>
        <sz val="12"/>
        <color theme="1"/>
        <rFont val="Calibri"/>
        <family val="2"/>
        <scheme val="minor"/>
      </rPr>
      <t>TE</t>
    </r>
  </si>
  <si>
    <r>
      <t>Emissioni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ante - operam [kg/anno]</t>
    </r>
  </si>
  <si>
    <r>
      <t>Emissioni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post - operam [kg/anno]</t>
    </r>
  </si>
  <si>
    <r>
      <t>Sostenibilità ambientale del progetto
S</t>
    </r>
    <r>
      <rPr>
        <b/>
        <vertAlign val="subscript"/>
        <sz val="12"/>
        <color theme="1"/>
        <rFont val="Calibri"/>
        <family val="2"/>
        <scheme val="minor"/>
      </rPr>
      <t>A</t>
    </r>
  </si>
  <si>
    <r>
      <t>2. SOSTENIBILITÀ AMBIENTALE DEL PROGETTO S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
(riduzione delle emissioni di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in atmosfera)</t>
    </r>
  </si>
  <si>
    <t>Ce</t>
  </si>
  <si>
    <t>5. CANTIERABILITA' DEL PROGETTO
Livello di progettazione</t>
  </si>
  <si>
    <t>Livello di progettazione Lp</t>
  </si>
  <si>
    <t>Scrivere nella casella accanto 
"DEFINITIVO" o "ESECUTIVO"</t>
  </si>
  <si>
    <r>
      <t>Efficacia della proposta progettuale
R</t>
    </r>
    <r>
      <rPr>
        <b/>
        <vertAlign val="subscript"/>
        <sz val="12"/>
        <color theme="1"/>
        <rFont val="Calibri"/>
        <family val="2"/>
        <scheme val="minor"/>
      </rPr>
      <t>EP</t>
    </r>
  </si>
  <si>
    <r>
      <t>3. EFFICACIA DELLA PROPOSTA PROGETTUALE R</t>
    </r>
    <r>
      <rPr>
        <b/>
        <vertAlign val="subscript"/>
        <sz val="12"/>
        <color theme="1"/>
        <rFont val="Calibri"/>
        <family val="2"/>
        <scheme val="minor"/>
      </rPr>
      <t>EP</t>
    </r>
    <r>
      <rPr>
        <b/>
        <sz val="12"/>
        <color theme="1"/>
        <rFont val="Calibri"/>
        <family val="2"/>
        <scheme val="minor"/>
      </rPr>
      <t xml:space="preserve">
(in termini di riduzione percentuale dell’indice di fabbisogno di energia primaria globale non rinnovabile)</t>
    </r>
  </si>
  <si>
    <t>FATTORI DI PREMIALITÀ</t>
  </si>
  <si>
    <t>Trasformazione dell’edificio esistente in edificio ad energia quasi zero (nZEB)</t>
  </si>
  <si>
    <t>Sostituzione di sistemi impiantistici alimentati a olio combustibile o gasolio</t>
  </si>
  <si>
    <t>Localizzazione dell'intervento nelle aree a rischio di superamento di cui al Piano Regionale di Qualità dell'Aria</t>
  </si>
  <si>
    <t xml:space="preserve">Amministrazione richiedente dotata di certificazioni ambientali 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</si>
  <si>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P4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</si>
  <si>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P3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</si>
  <si>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P2</t>
    </r>
  </si>
  <si>
    <t xml:space="preserve"> BANDO PUBBLICO PER L’EFFICIENTAMENTO ENERGETICO DEGLI  EDIFICI PUBBLICI</t>
  </si>
  <si>
    <t>PUNTEGGIO P</t>
  </si>
  <si>
    <t xml:space="preserve">    Oneri per la sicurezza</t>
  </si>
  <si>
    <t xml:space="preserve">    Costi per la sicurezza</t>
  </si>
  <si>
    <t xml:space="preserve">     Lavori (a misura, a corpo, ….)  depurato di oneri e costi sicurezza e 
     e costo manodopera</t>
  </si>
  <si>
    <t xml:space="preserve">    Costo della manodopera</t>
  </si>
  <si>
    <t>Classe energetica edificio ante-operam 
(scrivere nella casella accanto la classe energetica, in carattere maiuscolo. Es "G", "F", "E", ecc..)</t>
  </si>
  <si>
    <t>N.B. Si prega di compilare unicamente le celle di colore verde chiaro</t>
  </si>
  <si>
    <t>Risparmio atteso annuo di energia primaria (**) Re [kWh/anno]</t>
  </si>
  <si>
    <t>Durata vita tecnica equivalente del progetto (***) Teq  [anni]</t>
  </si>
  <si>
    <r>
      <t>EP</t>
    </r>
    <r>
      <rPr>
        <vertAlign val="subscript"/>
        <sz val="11"/>
        <color theme="1"/>
        <rFont val="Calibri"/>
        <family val="2"/>
        <scheme val="minor"/>
      </rPr>
      <t>gl,nren</t>
    </r>
    <r>
      <rPr>
        <sz val="11"/>
        <color theme="1"/>
        <rFont val="Calibri"/>
        <family val="2"/>
        <scheme val="minor"/>
      </rPr>
      <t xml:space="preserve"> (*****) ante-operam [kWh/m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*anno]</t>
    </r>
  </si>
  <si>
    <r>
      <t>EP</t>
    </r>
    <r>
      <rPr>
        <vertAlign val="subscript"/>
        <sz val="11"/>
        <color theme="1"/>
        <rFont val="Calibri"/>
        <family val="2"/>
        <scheme val="minor"/>
      </rPr>
      <t>gl,nren</t>
    </r>
    <r>
      <rPr>
        <sz val="11"/>
        <color theme="1"/>
        <rFont val="Calibri"/>
        <family val="2"/>
        <scheme val="minor"/>
      </rPr>
      <t xml:space="preserve"> (*****) post-operam [kWh/m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*anno]</t>
    </r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</si>
  <si>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EP</t>
    </r>
    <r>
      <rPr>
        <vertAlign val="subscript"/>
        <sz val="11"/>
        <color theme="1"/>
        <rFont val="Calibri"/>
        <family val="2"/>
        <scheme val="minor"/>
      </rPr>
      <t>gl,nren</t>
    </r>
    <r>
      <rPr>
        <sz val="11"/>
        <color theme="1"/>
        <rFont val="Calibri"/>
        <family val="2"/>
        <scheme val="minor"/>
      </rPr>
      <t xml:space="preserve">  (******) [kWh/m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*anno]</t>
    </r>
  </si>
  <si>
    <t>(*****)</t>
  </si>
  <si>
    <t>(******)</t>
  </si>
  <si>
    <t>Così come definito art. 2 lett. j) del Bando.</t>
  </si>
  <si>
    <t>Così come definito art. 2 lett. f) del Bando.</t>
  </si>
  <si>
    <t>Così come definito art. 2 lett. i) del Bando.</t>
  </si>
  <si>
    <t>Così come definito art. 2 lett. g) del Bando.</t>
  </si>
  <si>
    <t>Così come definito art. 2 lett. h) del Bando.</t>
  </si>
  <si>
    <t xml:space="preserve">     IVA lavori</t>
  </si>
  <si>
    <t xml:space="preserve">     IVA spese tecniche</t>
  </si>
  <si>
    <r>
      <t>Riduzione emissioni CO</t>
    </r>
    <r>
      <rPr>
        <b/>
        <vertAlign val="subscript"/>
        <sz val="11"/>
        <color theme="1"/>
        <rFont val="Calibri"/>
        <family val="2"/>
        <scheme val="minor"/>
      </rPr>
      <t xml:space="preserve">2  </t>
    </r>
    <r>
      <rPr>
        <b/>
        <sz val="11"/>
        <color theme="1"/>
        <rFont val="Calibri"/>
        <family val="2"/>
        <scheme val="minor"/>
      </rPr>
      <t>(****)</t>
    </r>
    <r>
      <rPr>
        <b/>
        <vertAlign val="subscript"/>
        <sz val="11"/>
        <color theme="1"/>
        <rFont val="Calibri"/>
        <family val="2"/>
        <scheme val="minor"/>
      </rPr>
      <t xml:space="preserve">  </t>
    </r>
    <r>
      <rPr>
        <sz val="14"/>
        <color theme="1"/>
        <rFont val="Calibri"/>
        <family val="2"/>
      </rPr>
      <t>ΔCO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[%]</t>
    </r>
  </si>
  <si>
    <r>
      <t>1.QUALITÀ TECNICO – ECONOMICA DEL PROGETTO Q</t>
    </r>
    <r>
      <rPr>
        <b/>
        <vertAlign val="subscript"/>
        <sz val="12"/>
        <rFont val="Calibri"/>
        <family val="2"/>
        <scheme val="minor"/>
      </rPr>
      <t>TE</t>
    </r>
    <r>
      <rPr>
        <b/>
        <sz val="12"/>
        <rFont val="Calibri"/>
        <family val="2"/>
        <scheme val="minor"/>
      </rPr>
      <t xml:space="preserve">
(rapporto tra l’investimento totale richiesto (Cqte) e la stima dei risparmi di energia primaria (Re) 
realizzabili nell’arco della durata della vita tecnica (Teq) del progetto)</t>
    </r>
  </si>
  <si>
    <t>4. BASELINE PRESTAZIONALE DELL'EDIFICIO
(interventi in strutture maggiormente energivore o con maggiori dispersioni termiche)</t>
  </si>
  <si>
    <t>Categoria di intervento</t>
  </si>
  <si>
    <t>DATI GENERALI</t>
  </si>
  <si>
    <t>Realizzazione di sistemi di illuminazione ad alta efficienza, tramite sostituzione di corpi illuminanti esistenti con dispositivi ad elevata efficienza energetica e/o installazione di sistemi centralizzati di regolazione dei flussi di energia, di telecontrollo e gestione.</t>
  </si>
  <si>
    <r>
      <t xml:space="preserve">Tipologia di interventi </t>
    </r>
    <r>
      <rPr>
        <i/>
        <sz val="12"/>
        <rFont val="Calibri"/>
        <family val="2"/>
        <scheme val="minor"/>
      </rPr>
      <t>(indicare con la "x" le tipologie previste)</t>
    </r>
  </si>
  <si>
    <t>Installazione di sistemi di schermatura e/o ombreggiamento di chiusure trasparenti con esposizione da Est-Sud-Est a Ovest, fissi o mobili, non trasportabili</t>
  </si>
  <si>
    <t>Sostituzione di chiusure trasparenti comprensive di infissi delimitanti il volume climatizzato</t>
  </si>
  <si>
    <t>Sostituzione di impianti di climatizzazione invernale esistenti con impianti di climatizzazione invernale utilizzanti generatori di calore a condensazione</t>
  </si>
  <si>
    <t>Sostituzione di impianti di climatizzazione invernale esistenti con impianti di climatizzazione invernale dotati di pompe di calore, elettriche o a gas, utilizzanti energia aerotermica, geotermica o idrotermica</t>
  </si>
  <si>
    <t>Sostituzione di impianti di climatizzazione invernale esistenti con impianti di climatizzazione invernale dotati di generatore di calore alimentato da biomassa</t>
  </si>
  <si>
    <t>Installazione di impianti di cogenerazione o trigenerazione</t>
  </si>
  <si>
    <t>Installazione di collettori solari termici, anche abbinati a sistemi di solar cooling</t>
  </si>
  <si>
    <t>Sostituzione di scaldacqua elettrici con scaldacqua a pompa di calore</t>
  </si>
  <si>
    <t>Installazione di sistemi di termoregolazione e contabilizzazione del calore</t>
  </si>
  <si>
    <t>Installazione di sistemi di automazione BACS (Building &amp; Automation Control System) per il controllo, la regolazione e la gestione delle tecnologie dell’edificio e degli impianti termici, anche unitamente a sistemi per il monitoraggio della prestazione energetica</t>
  </si>
  <si>
    <t>Impianti di produzione di energia elettrica da fonti rinnovabili</t>
  </si>
  <si>
    <t>Interventi sui sottosistemi dell’impianto termico (distribuzione, emissione, regolazione)</t>
  </si>
  <si>
    <t>Ventilazione meccanica controllata con recuperatore di calore (MHRV)</t>
  </si>
  <si>
    <t>Cqte   TOTALE PROGETTO (a) + (b)</t>
  </si>
  <si>
    <t>Così come definito art. 2 lett. e) del Bando.</t>
  </si>
  <si>
    <r>
      <t>Costo dell'intervento (*) C</t>
    </r>
    <r>
      <rPr>
        <vertAlign val="subscript"/>
        <sz val="11"/>
        <color theme="1"/>
        <rFont val="Calibri"/>
        <family val="2"/>
        <scheme val="minor"/>
      </rPr>
      <t>qte</t>
    </r>
    <r>
      <rPr>
        <sz val="11"/>
        <color theme="1"/>
        <rFont val="Calibri"/>
        <family val="2"/>
        <scheme val="minor"/>
      </rPr>
      <t xml:space="preserve"> [</t>
    </r>
    <r>
      <rPr>
        <sz val="11"/>
        <color theme="1"/>
        <rFont val="Calibri"/>
        <family val="2"/>
      </rPr>
      <t>€]</t>
    </r>
  </si>
  <si>
    <t>Isolamento termico di superfici opache verticali delimitanti il volume climatizzato tramite cappotto interno e/o isolamento a intercapedine</t>
  </si>
  <si>
    <t>Isolamento termico di superfici opache orizzontali o inclinate (coperture, pavimenti/solai) delimitanti il volume climatizzato</t>
  </si>
  <si>
    <t>scrivere "B"</t>
  </si>
  <si>
    <t xml:space="preserve">Isolamento termico di superfici opache verticali delimitanti il volume climatizzato tramite cappotto esterno </t>
  </si>
  <si>
    <t>Trasformazione degli edifici esistenti in “edifici a energia quasi zero - nZEB"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</si>
  <si>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P1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</si>
</sst>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ì&quot;;&quot;Sì&quot;;&quot;No&quot;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4"/>
      <color theme="1"/>
      <name val="Calibri"/>
      <family val="2"/>
    </font>
    <font>
      <b/>
      <sz val="14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justify" vertical="center"/>
    </xf>
    <xf numFmtId="2" fontId="0" fillId="2" borderId="9" xfId="0" applyNumberForma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0" xfId="0" applyBorder="1"/>
    <xf numFmtId="4" fontId="0" fillId="4" borderId="11" xfId="0" applyNumberFormat="1" applyFill="1" applyBorder="1" applyAlignment="1">
      <alignment vertical="center" wrapText="1"/>
    </xf>
    <xf numFmtId="4" fontId="0" fillId="4" borderId="2" xfId="0" applyNumberFormat="1" applyFill="1" applyBorder="1" applyAlignment="1">
      <alignment vertical="center" wrapText="1"/>
    </xf>
    <xf numFmtId="0" fontId="0" fillId="0" borderId="13" xfId="0" applyBorder="1"/>
    <xf numFmtId="0" fontId="0" fillId="0" borderId="13" xfId="0" applyBorder="1" applyAlignment="1">
      <alignment horizontal="left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horizontal="left" vertical="center" indent="5"/>
    </xf>
    <xf numFmtId="165" fontId="0" fillId="4" borderId="2" xfId="0" applyNumberFormat="1" applyFill="1" applyBorder="1" applyAlignment="1">
      <alignment horizontal="right"/>
    </xf>
    <xf numFmtId="165" fontId="0" fillId="4" borderId="19" xfId="0" applyNumberFormat="1" applyFill="1" applyBorder="1" applyAlignment="1">
      <alignment horizontal="right"/>
    </xf>
    <xf numFmtId="165" fontId="0" fillId="4" borderId="3" xfId="0" applyNumberFormat="1" applyFill="1" applyBorder="1" applyAlignment="1">
      <alignment horizontal="right"/>
    </xf>
    <xf numFmtId="165" fontId="0" fillId="4" borderId="5" xfId="0" applyNumberFormat="1" applyFill="1" applyBorder="1" applyAlignment="1">
      <alignment horizontal="right"/>
    </xf>
    <xf numFmtId="165" fontId="0" fillId="4" borderId="7" xfId="0" applyNumberFormat="1" applyFill="1" applyBorder="1" applyAlignment="1">
      <alignment horizontal="right"/>
    </xf>
    <xf numFmtId="0" fontId="0" fillId="5" borderId="4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65" fontId="0" fillId="4" borderId="5" xfId="0" applyNumberFormat="1" applyFill="1" applyBorder="1" applyAlignment="1">
      <alignment horizontal="right"/>
    </xf>
    <xf numFmtId="0" fontId="8" fillId="7" borderId="6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0" fontId="9" fillId="7" borderId="0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9" fillId="2" borderId="31" xfId="0" applyNumberFormat="1" applyFont="1" applyFill="1" applyBorder="1" applyAlignment="1">
      <alignment horizontal="center" vertical="center" wrapText="1"/>
    </xf>
    <xf numFmtId="2" fontId="9" fillId="2" borderId="31" xfId="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1" fontId="0" fillId="4" borderId="30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vertical="center" wrapText="1"/>
    </xf>
    <xf numFmtId="49" fontId="0" fillId="4" borderId="33" xfId="0" applyNumberFormat="1" applyFill="1" applyBorder="1" applyAlignment="1">
      <alignment horizontal="right" vertical="center" wrapText="1"/>
    </xf>
    <xf numFmtId="0" fontId="0" fillId="5" borderId="25" xfId="0" applyFill="1" applyBorder="1" applyAlignment="1">
      <alignment horizontal="left" vertical="center" wrapText="1"/>
    </xf>
    <xf numFmtId="164" fontId="0" fillId="4" borderId="33" xfId="0" applyNumberFormat="1" applyFill="1" applyBorder="1" applyAlignment="1">
      <alignment horizontal="center" vertical="center" wrapText="1"/>
    </xf>
    <xf numFmtId="0" fontId="0" fillId="7" borderId="5" xfId="0" applyFill="1" applyBorder="1" applyAlignment="1">
      <alignment vertical="center" wrapText="1"/>
    </xf>
    <xf numFmtId="0" fontId="0" fillId="5" borderId="25" xfId="0" applyFill="1" applyBorder="1" applyAlignment="1">
      <alignment vertical="center" wrapText="1"/>
    </xf>
    <xf numFmtId="2" fontId="0" fillId="2" borderId="31" xfId="0" applyNumberFormat="1" applyFill="1" applyBorder="1" applyAlignment="1">
      <alignment horizontal="right" vertical="center" wrapText="1"/>
    </xf>
    <xf numFmtId="2" fontId="0" fillId="4" borderId="1" xfId="0" applyNumberFormat="1" applyFill="1" applyBorder="1" applyAlignment="1">
      <alignment horizontal="right" vertical="center" wrapText="1"/>
    </xf>
    <xf numFmtId="2" fontId="0" fillId="4" borderId="29" xfId="0" applyNumberFormat="1" applyFill="1" applyBorder="1" applyAlignment="1">
      <alignment vertical="center" wrapText="1"/>
    </xf>
    <xf numFmtId="0" fontId="0" fillId="5" borderId="30" xfId="0" applyFill="1" applyBorder="1" applyAlignment="1">
      <alignment vertical="center" wrapText="1"/>
    </xf>
    <xf numFmtId="4" fontId="0" fillId="4" borderId="32" xfId="0" applyNumberFormat="1" applyFill="1" applyBorder="1" applyAlignment="1">
      <alignment vertical="center" wrapText="1"/>
    </xf>
    <xf numFmtId="0" fontId="8" fillId="7" borderId="33" xfId="0" applyFont="1" applyFill="1" applyBorder="1" applyAlignment="1">
      <alignment vertical="center" wrapText="1"/>
    </xf>
    <xf numFmtId="2" fontId="0" fillId="4" borderId="34" xfId="0" applyNumberFormat="1" applyFill="1" applyBorder="1" applyAlignment="1">
      <alignment horizontal="right" vertical="center" wrapText="1"/>
    </xf>
    <xf numFmtId="165" fontId="0" fillId="4" borderId="34" xfId="0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4" fillId="7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9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7" fillId="0" borderId="0" xfId="0" applyFont="1" applyFill="1" applyBorder="1"/>
    <xf numFmtId="0" fontId="3" fillId="8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3" fillId="4" borderId="4" xfId="0" applyFont="1" applyFill="1" applyBorder="1" applyAlignment="1">
      <alignment vertical="center" wrapText="1"/>
    </xf>
    <xf numFmtId="0" fontId="0" fillId="0" borderId="0" xfId="0" applyFill="1"/>
    <xf numFmtId="0" fontId="17" fillId="4" borderId="1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5" fontId="0" fillId="4" borderId="2" xfId="0" applyNumberFormat="1" applyFill="1" applyBorder="1" applyAlignment="1">
      <alignment horizontal="right"/>
    </xf>
    <xf numFmtId="165" fontId="0" fillId="4" borderId="3" xfId="0" applyNumberFormat="1" applyFill="1" applyBorder="1" applyAlignment="1">
      <alignment horizontal="right"/>
    </xf>
    <xf numFmtId="165" fontId="0" fillId="4" borderId="5" xfId="0" applyNumberFormat="1" applyFill="1" applyBorder="1" applyAlignment="1">
      <alignment horizontal="right"/>
    </xf>
    <xf numFmtId="165" fontId="0" fillId="4" borderId="22" xfId="0" applyNumberFormat="1" applyFill="1" applyBorder="1" applyAlignment="1">
      <alignment horizontal="right"/>
    </xf>
    <xf numFmtId="0" fontId="0" fillId="5" borderId="17" xfId="0" applyFill="1" applyBorder="1" applyAlignment="1">
      <alignment horizontal="justify" vertical="center" wrapText="1"/>
    </xf>
    <xf numFmtId="0" fontId="0" fillId="5" borderId="1" xfId="0" applyFill="1" applyBorder="1" applyAlignment="1">
      <alignment horizontal="justify" vertical="center" wrapText="1"/>
    </xf>
    <xf numFmtId="165" fontId="8" fillId="2" borderId="18" xfId="0" applyNumberFormat="1" applyFont="1" applyFill="1" applyBorder="1" applyAlignment="1">
      <alignment horizontal="right" vertical="center"/>
    </xf>
    <xf numFmtId="165" fontId="8" fillId="2" borderId="5" xfId="0" applyNumberFormat="1" applyFont="1" applyFill="1" applyBorder="1" applyAlignment="1">
      <alignment horizontal="right" vertical="center"/>
    </xf>
    <xf numFmtId="0" fontId="8" fillId="5" borderId="23" xfId="0" applyFont="1" applyFill="1" applyBorder="1" applyAlignment="1">
      <alignment horizontal="right" vertical="center"/>
    </xf>
    <xf numFmtId="0" fontId="8" fillId="5" borderId="18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right" vertical="center"/>
    </xf>
    <xf numFmtId="0" fontId="9" fillId="7" borderId="27" xfId="0" applyFont="1" applyFill="1" applyBorder="1" applyAlignment="1">
      <alignment horizontal="right" vertical="center"/>
    </xf>
    <xf numFmtId="0" fontId="9" fillId="7" borderId="28" xfId="0" applyFont="1" applyFill="1" applyBorder="1" applyAlignment="1">
      <alignment horizontal="right" vertical="center"/>
    </xf>
    <xf numFmtId="0" fontId="9" fillId="7" borderId="29" xfId="0" applyFont="1" applyFill="1" applyBorder="1" applyAlignment="1">
      <alignment horizontal="right" vertical="center"/>
    </xf>
    <xf numFmtId="165" fontId="9" fillId="2" borderId="27" xfId="0" applyNumberFormat="1" applyFont="1" applyFill="1" applyBorder="1" applyAlignment="1">
      <alignment horizontal="right" vertical="center"/>
    </xf>
    <xf numFmtId="165" fontId="9" fillId="2" borderId="29" xfId="0" applyNumberFormat="1" applyFont="1" applyFill="1" applyBorder="1" applyAlignment="1">
      <alignment horizontal="right" vertical="center"/>
    </xf>
    <xf numFmtId="165" fontId="0" fillId="4" borderId="19" xfId="0" applyNumberFormat="1" applyFill="1" applyBorder="1" applyAlignment="1">
      <alignment horizontal="right"/>
    </xf>
    <xf numFmtId="0" fontId="0" fillId="5" borderId="16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17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16" xfId="0" applyFill="1" applyBorder="1" applyAlignment="1">
      <alignment horizontal="justify" vertical="center" wrapText="1"/>
    </xf>
    <xf numFmtId="0" fontId="0" fillId="5" borderId="3" xfId="0" applyFill="1" applyBorder="1" applyAlignment="1">
      <alignment horizontal="justify" vertical="center" wrapText="1"/>
    </xf>
    <xf numFmtId="0" fontId="0" fillId="5" borderId="4" xfId="0" applyFill="1" applyBorder="1" applyAlignment="1">
      <alignment horizontal="justify" vertical="center" wrapText="1"/>
    </xf>
    <xf numFmtId="165" fontId="8" fillId="2" borderId="21" xfId="0" applyNumberFormat="1" applyFont="1" applyFill="1" applyBorder="1" applyAlignment="1">
      <alignment horizontal="right"/>
    </xf>
    <xf numFmtId="165" fontId="8" fillId="2" borderId="26" xfId="0" applyNumberFormat="1" applyFont="1" applyFill="1" applyBorder="1" applyAlignment="1">
      <alignment horizontal="right"/>
    </xf>
    <xf numFmtId="49" fontId="8" fillId="5" borderId="20" xfId="0" applyNumberFormat="1" applyFont="1" applyFill="1" applyBorder="1" applyAlignment="1">
      <alignment horizontal="right" vertical="center"/>
    </xf>
    <xf numFmtId="49" fontId="8" fillId="5" borderId="21" xfId="0" applyNumberFormat="1" applyFont="1" applyFill="1" applyBorder="1" applyAlignment="1">
      <alignment horizontal="right" vertical="center"/>
    </xf>
    <xf numFmtId="49" fontId="8" fillId="5" borderId="26" xfId="0" applyNumberFormat="1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left" vertical="center"/>
    </xf>
    <xf numFmtId="165" fontId="0" fillId="4" borderId="2" xfId="0" applyNumberFormat="1" applyFill="1" applyBorder="1" applyAlignment="1">
      <alignment horizontal="right" vertical="center"/>
    </xf>
    <xf numFmtId="165" fontId="0" fillId="4" borderId="19" xfId="0" applyNumberFormat="1" applyFill="1" applyBorder="1" applyAlignment="1">
      <alignment horizontal="right" vertical="center"/>
    </xf>
    <xf numFmtId="165" fontId="0" fillId="4" borderId="3" xfId="0" applyNumberFormat="1" applyFill="1" applyBorder="1" applyAlignment="1">
      <alignment horizontal="right" vertical="center"/>
    </xf>
    <xf numFmtId="165" fontId="0" fillId="4" borderId="5" xfId="0" applyNumberFormat="1" applyFill="1" applyBorder="1" applyAlignment="1">
      <alignment horizontal="right" vertical="center"/>
    </xf>
    <xf numFmtId="165" fontId="0" fillId="4" borderId="22" xfId="0" applyNumberFormat="1" applyFill="1" applyBorder="1" applyAlignment="1">
      <alignment horizontal="right" vertical="center"/>
    </xf>
    <xf numFmtId="0" fontId="8" fillId="7" borderId="15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0" fillId="5" borderId="17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 wrapText="1"/>
    </xf>
    <xf numFmtId="0" fontId="0" fillId="5" borderId="17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7" xfId="0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2" fontId="9" fillId="2" borderId="31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CCFFCC"/>
      <color rgb="FF99CCFF"/>
      <color rgb="FFCCECFF"/>
      <color rgb="FF99FF99"/>
      <color rgb="FFFFFFCC"/>
      <color rgb="FF66CCFF"/>
      <color rgb="FF66FFFF"/>
      <color rgb="FFCCFFFF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topLeftCell="B51" zoomScale="90" zoomScaleNormal="90" workbookViewId="0">
      <selection activeCell="F55" sqref="F55"/>
    </sheetView>
  </sheetViews>
  <sheetFormatPr defaultRowHeight="14.35" x14ac:dyDescent="0.5"/>
  <cols>
    <col min="1" max="1" width="8.9375" customWidth="1"/>
    <col min="3" max="3" width="37.46875" customWidth="1"/>
    <col min="4" max="4" width="27.05859375" customWidth="1"/>
    <col min="5" max="5" width="28.76171875" customWidth="1"/>
    <col min="6" max="6" width="23.17578125" customWidth="1"/>
    <col min="7" max="7" width="14.29296875" customWidth="1"/>
    <col min="8" max="8" width="16.05859375" customWidth="1"/>
    <col min="9" max="9" width="10.05859375" customWidth="1"/>
  </cols>
  <sheetData>
    <row r="1" spans="1:7" ht="32.35" customHeight="1" x14ac:dyDescent="0.5">
      <c r="C1" s="120" t="s">
        <v>49</v>
      </c>
      <c r="D1" s="120"/>
      <c r="E1" s="120"/>
      <c r="F1" s="120"/>
      <c r="G1" s="50"/>
    </row>
    <row r="2" spans="1:7" x14ac:dyDescent="0.5">
      <c r="G2" s="51"/>
    </row>
    <row r="3" spans="1:7" ht="18" x14ac:dyDescent="0.6">
      <c r="C3" s="121" t="s">
        <v>8</v>
      </c>
      <c r="D3" s="121"/>
      <c r="E3" s="121"/>
      <c r="F3" s="121"/>
      <c r="G3" s="52"/>
    </row>
    <row r="4" spans="1:7" x14ac:dyDescent="0.5">
      <c r="G4" s="51"/>
    </row>
    <row r="5" spans="1:7" ht="15.7" x14ac:dyDescent="0.55000000000000004">
      <c r="C5" s="56" t="s">
        <v>56</v>
      </c>
      <c r="E5" s="55"/>
      <c r="G5" s="51"/>
    </row>
    <row r="6" spans="1:7" x14ac:dyDescent="0.5">
      <c r="G6" s="51"/>
    </row>
    <row r="7" spans="1:7" ht="20" customHeight="1" x14ac:dyDescent="0.5">
      <c r="C7" s="119" t="s">
        <v>75</v>
      </c>
      <c r="D7" s="119"/>
      <c r="E7" s="119"/>
      <c r="F7" s="119"/>
      <c r="G7" s="51"/>
    </row>
    <row r="8" spans="1:7" ht="24" customHeight="1" x14ac:dyDescent="0.5">
      <c r="C8" s="60" t="s">
        <v>74</v>
      </c>
      <c r="D8" s="61" t="s">
        <v>96</v>
      </c>
      <c r="E8" s="140"/>
      <c r="F8" s="141"/>
    </row>
    <row r="9" spans="1:7" ht="24" customHeight="1" x14ac:dyDescent="0.5">
      <c r="C9" s="142" t="s">
        <v>77</v>
      </c>
      <c r="D9" s="142"/>
      <c r="E9" s="142"/>
      <c r="F9" s="142"/>
    </row>
    <row r="10" spans="1:7" ht="31.35" customHeight="1" x14ac:dyDescent="0.5">
      <c r="A10" s="63"/>
      <c r="C10" s="136" t="s">
        <v>94</v>
      </c>
      <c r="D10" s="137"/>
      <c r="E10" s="138"/>
      <c r="F10" s="68"/>
    </row>
    <row r="11" spans="1:7" ht="31.35" customHeight="1" x14ac:dyDescent="0.5">
      <c r="A11" s="63"/>
      <c r="C11" s="136" t="s">
        <v>97</v>
      </c>
      <c r="D11" s="137"/>
      <c r="E11" s="138"/>
      <c r="F11" s="66"/>
    </row>
    <row r="12" spans="1:7" ht="31.35" customHeight="1" x14ac:dyDescent="0.5">
      <c r="A12" s="63"/>
      <c r="C12" s="136" t="s">
        <v>95</v>
      </c>
      <c r="D12" s="137"/>
      <c r="E12" s="138"/>
      <c r="F12" s="67"/>
    </row>
    <row r="13" spans="1:7" ht="24" customHeight="1" x14ac:dyDescent="0.5">
      <c r="C13" s="139" t="s">
        <v>79</v>
      </c>
      <c r="D13" s="139"/>
      <c r="E13" s="139"/>
      <c r="F13" s="64"/>
    </row>
    <row r="14" spans="1:7" ht="31" customHeight="1" x14ac:dyDescent="0.5">
      <c r="A14" s="63"/>
      <c r="C14" s="139" t="s">
        <v>78</v>
      </c>
      <c r="D14" s="139"/>
      <c r="E14" s="139"/>
      <c r="F14" s="62"/>
    </row>
    <row r="15" spans="1:7" ht="31.35" customHeight="1" x14ac:dyDescent="0.5">
      <c r="A15" s="63"/>
      <c r="C15" s="136" t="s">
        <v>80</v>
      </c>
      <c r="D15" s="137"/>
      <c r="E15" s="137"/>
      <c r="F15" s="66"/>
    </row>
    <row r="16" spans="1:7" ht="31.35" customHeight="1" x14ac:dyDescent="0.5">
      <c r="A16" s="63"/>
      <c r="C16" s="136" t="s">
        <v>81</v>
      </c>
      <c r="D16" s="137"/>
      <c r="E16" s="137"/>
      <c r="F16" s="66"/>
    </row>
    <row r="17" spans="1:8" ht="31.35" customHeight="1" x14ac:dyDescent="0.5">
      <c r="A17" s="63"/>
      <c r="C17" s="136" t="s">
        <v>82</v>
      </c>
      <c r="D17" s="137"/>
      <c r="E17" s="138"/>
      <c r="F17" s="66"/>
    </row>
    <row r="18" spans="1:8" ht="31.35" customHeight="1" x14ac:dyDescent="0.5">
      <c r="A18" s="63"/>
      <c r="C18" s="136" t="s">
        <v>83</v>
      </c>
      <c r="D18" s="137"/>
      <c r="E18" s="138"/>
      <c r="F18" s="66"/>
    </row>
    <row r="19" spans="1:8" ht="31.35" customHeight="1" x14ac:dyDescent="0.5">
      <c r="A19" s="63"/>
      <c r="C19" s="139" t="s">
        <v>84</v>
      </c>
      <c r="D19" s="139"/>
      <c r="E19" s="139"/>
      <c r="F19" s="66"/>
    </row>
    <row r="20" spans="1:8" ht="31.35" customHeight="1" x14ac:dyDescent="0.5">
      <c r="A20" s="63"/>
      <c r="C20" s="139" t="s">
        <v>85</v>
      </c>
      <c r="D20" s="139"/>
      <c r="E20" s="139"/>
      <c r="F20" s="66"/>
    </row>
    <row r="21" spans="1:8" ht="31.35" customHeight="1" x14ac:dyDescent="0.5">
      <c r="A21" s="63"/>
      <c r="C21" s="139" t="s">
        <v>86</v>
      </c>
      <c r="D21" s="139"/>
      <c r="E21" s="139"/>
      <c r="F21" s="66"/>
    </row>
    <row r="22" spans="1:8" ht="49" customHeight="1" x14ac:dyDescent="0.55000000000000004">
      <c r="A22" s="63"/>
      <c r="C22" s="143" t="s">
        <v>87</v>
      </c>
      <c r="D22" s="143"/>
      <c r="E22" s="143"/>
      <c r="F22" s="66"/>
    </row>
    <row r="23" spans="1:8" ht="31.35" customHeight="1" x14ac:dyDescent="0.5">
      <c r="A23" s="63"/>
      <c r="C23" s="139" t="s">
        <v>88</v>
      </c>
      <c r="D23" s="139"/>
      <c r="E23" s="139"/>
      <c r="F23" s="66"/>
    </row>
    <row r="24" spans="1:8" ht="31.35" customHeight="1" x14ac:dyDescent="0.5">
      <c r="A24" s="63"/>
      <c r="C24" s="144" t="s">
        <v>89</v>
      </c>
      <c r="D24" s="144"/>
      <c r="E24" s="144"/>
      <c r="F24" s="66"/>
    </row>
    <row r="25" spans="1:8" ht="31.35" customHeight="1" x14ac:dyDescent="0.5">
      <c r="A25" s="63"/>
      <c r="C25" s="136" t="s">
        <v>90</v>
      </c>
      <c r="D25" s="137"/>
      <c r="E25" s="138"/>
      <c r="F25" s="66"/>
    </row>
    <row r="26" spans="1:8" ht="51" customHeight="1" x14ac:dyDescent="0.5">
      <c r="A26" s="63"/>
      <c r="C26" s="136" t="s">
        <v>76</v>
      </c>
      <c r="D26" s="137"/>
      <c r="E26" s="138"/>
      <c r="F26" s="66"/>
    </row>
    <row r="27" spans="1:8" ht="33.35" customHeight="1" x14ac:dyDescent="0.5">
      <c r="A27" s="63"/>
      <c r="B27" s="65"/>
      <c r="C27" s="144" t="s">
        <v>98</v>
      </c>
      <c r="D27" s="144"/>
      <c r="E27" s="144"/>
      <c r="F27" s="55"/>
    </row>
    <row r="28" spans="1:8" ht="24" customHeight="1" x14ac:dyDescent="0.5">
      <c r="A28" s="63"/>
      <c r="C28" s="119" t="s">
        <v>7</v>
      </c>
      <c r="D28" s="119"/>
      <c r="E28" s="119"/>
      <c r="F28" s="119"/>
    </row>
    <row r="29" spans="1:8" ht="55.35" customHeight="1" x14ac:dyDescent="0.5">
      <c r="A29" s="63"/>
      <c r="C29" s="123" t="s">
        <v>72</v>
      </c>
      <c r="D29" s="123"/>
      <c r="E29" s="123"/>
      <c r="F29" s="123"/>
    </row>
    <row r="30" spans="1:8" ht="27" customHeight="1" x14ac:dyDescent="0.5">
      <c r="A30" s="63"/>
      <c r="B30" s="9"/>
      <c r="C30" s="40" t="s">
        <v>93</v>
      </c>
      <c r="D30" s="44"/>
      <c r="E30" s="132" t="s">
        <v>30</v>
      </c>
      <c r="F30" s="133" t="str">
        <f>IF(D33=0,"",D30/(D33*D34))</f>
        <v/>
      </c>
      <c r="H30" s="4"/>
    </row>
    <row r="31" spans="1:8" ht="30.75" customHeight="1" x14ac:dyDescent="0.5">
      <c r="A31" s="63"/>
      <c r="B31" s="8"/>
      <c r="C31" s="10" t="s">
        <v>0</v>
      </c>
      <c r="D31" s="7"/>
      <c r="E31" s="132"/>
      <c r="F31" s="133"/>
    </row>
    <row r="32" spans="1:8" ht="29.7" customHeight="1" thickBot="1" x14ac:dyDescent="0.55000000000000004">
      <c r="A32" s="63"/>
      <c r="B32" s="8"/>
      <c r="C32" s="10" t="s">
        <v>1</v>
      </c>
      <c r="D32" s="6"/>
      <c r="E32" s="132"/>
      <c r="F32" s="133"/>
    </row>
    <row r="33" spans="1:6" ht="27" customHeight="1" thickBot="1" x14ac:dyDescent="0.55000000000000004">
      <c r="A33" s="63"/>
      <c r="B33" s="8"/>
      <c r="C33" s="21" t="s">
        <v>57</v>
      </c>
      <c r="D33" s="3">
        <f>D31-D32</f>
        <v>0</v>
      </c>
      <c r="E33" s="132"/>
      <c r="F33" s="133"/>
    </row>
    <row r="34" spans="1:6" ht="30.7" customHeight="1" x14ac:dyDescent="0.5">
      <c r="A34" s="63"/>
      <c r="B34" s="8"/>
      <c r="C34" s="31" t="s">
        <v>58</v>
      </c>
      <c r="D34" s="39"/>
      <c r="E34" s="132"/>
      <c r="F34" s="133"/>
    </row>
    <row r="35" spans="1:6" ht="38.35" customHeight="1" x14ac:dyDescent="0.5">
      <c r="A35" s="63"/>
      <c r="B35" s="1"/>
      <c r="C35" s="131" t="s">
        <v>34</v>
      </c>
      <c r="D35" s="131"/>
      <c r="E35" s="131"/>
      <c r="F35" s="131"/>
    </row>
    <row r="36" spans="1:6" ht="31.5" customHeight="1" x14ac:dyDescent="0.5">
      <c r="A36" s="63"/>
      <c r="B36" s="1"/>
      <c r="C36" s="40" t="s">
        <v>31</v>
      </c>
      <c r="D36" s="41"/>
      <c r="E36" s="132" t="s">
        <v>33</v>
      </c>
      <c r="F36" s="133" t="e">
        <f>IF(D38&lt;20,1.1,IF(D38&gt;30,1.3,1.2))</f>
        <v>#DIV/0!</v>
      </c>
    </row>
    <row r="37" spans="1:6" ht="31.5" customHeight="1" x14ac:dyDescent="0.5">
      <c r="A37" s="63"/>
      <c r="B37" s="1"/>
      <c r="C37" s="10" t="s">
        <v>32</v>
      </c>
      <c r="D37" s="22"/>
      <c r="E37" s="132"/>
      <c r="F37" s="133"/>
    </row>
    <row r="38" spans="1:6" ht="31.5" customHeight="1" x14ac:dyDescent="0.5">
      <c r="B38" s="1"/>
      <c r="C38" s="42" t="s">
        <v>71</v>
      </c>
      <c r="D38" s="26" t="e">
        <f>((D36-D37)/D36)*100</f>
        <v>#DIV/0!</v>
      </c>
      <c r="E38" s="132"/>
      <c r="F38" s="133"/>
    </row>
    <row r="39" spans="1:6" ht="41" customHeight="1" x14ac:dyDescent="0.5">
      <c r="B39" s="1"/>
      <c r="C39" s="131" t="s">
        <v>40</v>
      </c>
      <c r="D39" s="131"/>
      <c r="E39" s="131"/>
      <c r="F39" s="131"/>
    </row>
    <row r="40" spans="1:6" ht="21.75" customHeight="1" x14ac:dyDescent="0.5">
      <c r="C40" s="40" t="s">
        <v>59</v>
      </c>
      <c r="D40" s="43"/>
      <c r="E40" s="132" t="s">
        <v>39</v>
      </c>
      <c r="F40" s="133" t="e">
        <f>IF(D42&lt;20,1.1,IF(D42&gt;30,1.3,1.2))</f>
        <v>#DIV/0!</v>
      </c>
    </row>
    <row r="41" spans="1:6" ht="21.75" customHeight="1" x14ac:dyDescent="0.5">
      <c r="C41" s="10" t="s">
        <v>60</v>
      </c>
      <c r="D41" s="38"/>
      <c r="E41" s="132"/>
      <c r="F41" s="133"/>
    </row>
    <row r="42" spans="1:6" ht="25.5" customHeight="1" x14ac:dyDescent="0.5">
      <c r="C42" s="35" t="s">
        <v>61</v>
      </c>
      <c r="D42" s="37" t="e">
        <f>((D40-D41)/D40)*100</f>
        <v>#DIV/0!</v>
      </c>
      <c r="E42" s="132"/>
      <c r="F42" s="133"/>
    </row>
    <row r="43" spans="1:6" ht="48.7" customHeight="1" x14ac:dyDescent="0.5">
      <c r="C43" s="131" t="s">
        <v>73</v>
      </c>
      <c r="D43" s="131"/>
      <c r="E43" s="131"/>
      <c r="F43" s="131"/>
    </row>
    <row r="44" spans="1:6" ht="61.35" customHeight="1" x14ac:dyDescent="0.5">
      <c r="B44" s="1"/>
      <c r="C44" s="36" t="s">
        <v>55</v>
      </c>
      <c r="D44" s="32"/>
      <c r="E44" s="23" t="s">
        <v>35</v>
      </c>
      <c r="F44" s="25">
        <f>IF(D44="G",1.3,IF(D44="F",1.2,1.1))</f>
        <v>1.1000000000000001</v>
      </c>
    </row>
    <row r="45" spans="1:6" ht="38.35" customHeight="1" x14ac:dyDescent="0.5">
      <c r="B45" s="1"/>
      <c r="C45" s="131" t="s">
        <v>36</v>
      </c>
      <c r="D45" s="131"/>
      <c r="E45" s="131"/>
      <c r="F45" s="131"/>
    </row>
    <row r="46" spans="1:6" ht="44.7" customHeight="1" x14ac:dyDescent="0.5">
      <c r="B46" s="8"/>
      <c r="C46" s="33" t="s">
        <v>38</v>
      </c>
      <c r="D46" s="34"/>
      <c r="E46" s="23" t="s">
        <v>37</v>
      </c>
      <c r="F46" s="24">
        <f>IF(D46="DEFINITIVO",1.1,1.9)</f>
        <v>1.9</v>
      </c>
    </row>
    <row r="47" spans="1:6" ht="34.35" customHeight="1" x14ac:dyDescent="0.5">
      <c r="B47" s="1"/>
      <c r="C47" s="131" t="s">
        <v>41</v>
      </c>
      <c r="D47" s="131"/>
      <c r="E47" s="131"/>
      <c r="F47" s="131"/>
    </row>
    <row r="48" spans="1:6" ht="34.35" customHeight="1" x14ac:dyDescent="0.5">
      <c r="B48" s="1"/>
      <c r="C48" s="134" t="s">
        <v>42</v>
      </c>
      <c r="D48" s="134"/>
      <c r="E48" s="29" t="s">
        <v>99</v>
      </c>
      <c r="F48" s="30">
        <v>0</v>
      </c>
    </row>
    <row r="49" spans="2:8" ht="34.35" customHeight="1" x14ac:dyDescent="0.5">
      <c r="B49" s="1"/>
      <c r="C49" s="135" t="s">
        <v>43</v>
      </c>
      <c r="D49" s="135"/>
      <c r="E49" s="27" t="s">
        <v>48</v>
      </c>
      <c r="F49" s="28">
        <v>0</v>
      </c>
    </row>
    <row r="50" spans="2:8" ht="34.35" customHeight="1" x14ac:dyDescent="0.5">
      <c r="B50" s="1"/>
      <c r="C50" s="135" t="s">
        <v>44</v>
      </c>
      <c r="D50" s="135"/>
      <c r="E50" s="27" t="s">
        <v>47</v>
      </c>
      <c r="F50" s="28">
        <v>0</v>
      </c>
    </row>
    <row r="51" spans="2:8" ht="34.35" customHeight="1" x14ac:dyDescent="0.5">
      <c r="B51" s="1"/>
      <c r="C51" s="135" t="s">
        <v>45</v>
      </c>
      <c r="D51" s="135"/>
      <c r="E51" s="27" t="s">
        <v>46</v>
      </c>
      <c r="F51" s="28">
        <v>0</v>
      </c>
    </row>
    <row r="52" spans="2:8" ht="34.35" customHeight="1" thickBot="1" x14ac:dyDescent="0.55000000000000004">
      <c r="B52" s="1"/>
      <c r="C52" s="45"/>
      <c r="D52" s="45"/>
      <c r="E52" s="46"/>
      <c r="F52" s="47"/>
    </row>
    <row r="53" spans="2:8" ht="34.35" customHeight="1" thickBot="1" x14ac:dyDescent="0.55000000000000004">
      <c r="B53" s="1"/>
      <c r="D53" s="53" t="s">
        <v>50</v>
      </c>
      <c r="E53" s="54" t="e">
        <f>((1/F30)*F36*F40*F44*F46)*(1+(F48+F49+F50+F51)/100)</f>
        <v>#VALUE!</v>
      </c>
      <c r="F53" s="47"/>
    </row>
    <row r="54" spans="2:8" ht="34.35" customHeight="1" x14ac:dyDescent="0.5">
      <c r="B54" s="1"/>
      <c r="D54" s="48"/>
      <c r="E54" s="49"/>
      <c r="F54" s="47"/>
    </row>
    <row r="55" spans="2:8" x14ac:dyDescent="0.5">
      <c r="C55" s="57" t="s">
        <v>2</v>
      </c>
      <c r="D55" s="59" t="s">
        <v>66</v>
      </c>
      <c r="E55" s="51"/>
      <c r="F55" s="51"/>
      <c r="G55" s="51"/>
    </row>
    <row r="56" spans="2:8" x14ac:dyDescent="0.5">
      <c r="C56" s="57" t="s">
        <v>3</v>
      </c>
      <c r="D56" s="59" t="s">
        <v>92</v>
      </c>
      <c r="E56" s="51"/>
      <c r="F56" s="51"/>
      <c r="G56" s="51"/>
    </row>
    <row r="57" spans="2:8" x14ac:dyDescent="0.5">
      <c r="C57" s="58" t="s">
        <v>4</v>
      </c>
      <c r="D57" s="59" t="s">
        <v>64</v>
      </c>
      <c r="E57" s="51"/>
      <c r="F57" s="51"/>
      <c r="G57" s="51"/>
    </row>
    <row r="58" spans="2:8" x14ac:dyDescent="0.5">
      <c r="C58" s="58" t="s">
        <v>5</v>
      </c>
      <c r="D58" s="122" t="s">
        <v>68</v>
      </c>
      <c r="E58" s="122"/>
      <c r="F58" s="122"/>
      <c r="G58" s="122"/>
    </row>
    <row r="59" spans="2:8" x14ac:dyDescent="0.5">
      <c r="C59" s="58" t="s">
        <v>62</v>
      </c>
      <c r="D59" s="122" t="s">
        <v>65</v>
      </c>
      <c r="E59" s="122"/>
      <c r="F59" s="122"/>
      <c r="G59" s="122"/>
    </row>
    <row r="60" spans="2:8" ht="22.7" customHeight="1" x14ac:dyDescent="0.5">
      <c r="C60" s="58" t="s">
        <v>63</v>
      </c>
      <c r="D60" s="122" t="s">
        <v>67</v>
      </c>
      <c r="E60" s="122"/>
      <c r="F60" s="122"/>
      <c r="G60" s="122"/>
    </row>
    <row r="61" spans="2:8" ht="14.7" thickBot="1" x14ac:dyDescent="0.55000000000000004">
      <c r="D61" s="2"/>
    </row>
    <row r="62" spans="2:8" ht="24" customHeight="1" x14ac:dyDescent="0.5">
      <c r="C62" s="124" t="s">
        <v>6</v>
      </c>
      <c r="D62" s="125"/>
      <c r="E62" s="125"/>
      <c r="F62" s="125"/>
      <c r="G62" s="126"/>
      <c r="H62" s="5"/>
    </row>
    <row r="63" spans="2:8" ht="16" thickBot="1" x14ac:dyDescent="0.55000000000000004">
      <c r="C63" s="129" t="s">
        <v>24</v>
      </c>
      <c r="D63" s="130"/>
      <c r="E63" s="130"/>
      <c r="F63" s="127" t="s">
        <v>21</v>
      </c>
      <c r="G63" s="128"/>
      <c r="H63" s="5"/>
    </row>
    <row r="64" spans="2:8" x14ac:dyDescent="0.5">
      <c r="C64" s="110" t="s">
        <v>9</v>
      </c>
      <c r="D64" s="111"/>
      <c r="E64" s="111"/>
      <c r="F64" s="111"/>
      <c r="G64" s="112"/>
      <c r="H64" s="5"/>
    </row>
    <row r="65" spans="2:8" ht="30.75" customHeight="1" x14ac:dyDescent="0.5">
      <c r="C65" s="113" t="s">
        <v>53</v>
      </c>
      <c r="D65" s="114"/>
      <c r="E65" s="114"/>
      <c r="F65" s="105"/>
      <c r="G65" s="106"/>
    </row>
    <row r="66" spans="2:8" x14ac:dyDescent="0.5">
      <c r="C66" s="115" t="s">
        <v>51</v>
      </c>
      <c r="D66" s="116"/>
      <c r="E66" s="116"/>
      <c r="F66" s="105"/>
      <c r="G66" s="106"/>
      <c r="H66" s="11"/>
    </row>
    <row r="67" spans="2:8" x14ac:dyDescent="0.5">
      <c r="C67" s="117" t="s">
        <v>54</v>
      </c>
      <c r="D67" s="118"/>
      <c r="E67" s="118"/>
      <c r="F67" s="105"/>
      <c r="G67" s="107"/>
      <c r="H67" s="5"/>
    </row>
    <row r="68" spans="2:8" x14ac:dyDescent="0.5">
      <c r="C68" s="115" t="s">
        <v>52</v>
      </c>
      <c r="D68" s="116"/>
      <c r="E68" s="116"/>
      <c r="F68" s="108"/>
      <c r="G68" s="109"/>
    </row>
    <row r="69" spans="2:8" ht="14.7" thickBot="1" x14ac:dyDescent="0.55000000000000004">
      <c r="B69" s="8"/>
      <c r="C69" s="100" t="s">
        <v>11</v>
      </c>
      <c r="D69" s="101"/>
      <c r="E69" s="102"/>
      <c r="F69" s="98">
        <f>SUM(F65:G68)</f>
        <v>0</v>
      </c>
      <c r="G69" s="99"/>
      <c r="H69" s="5"/>
    </row>
    <row r="70" spans="2:8" x14ac:dyDescent="0.5">
      <c r="B70" s="8"/>
      <c r="C70" s="103" t="s">
        <v>10</v>
      </c>
      <c r="D70" s="103"/>
      <c r="E70" s="103"/>
      <c r="F70" s="104"/>
      <c r="G70" s="104"/>
      <c r="H70" s="5"/>
    </row>
    <row r="71" spans="2:8" x14ac:dyDescent="0.5">
      <c r="B71" s="8"/>
      <c r="C71" s="71" t="s">
        <v>12</v>
      </c>
      <c r="D71" s="94"/>
      <c r="E71" s="94"/>
      <c r="F71" s="73"/>
      <c r="G71" s="74"/>
      <c r="H71" s="5"/>
    </row>
    <row r="72" spans="2:8" x14ac:dyDescent="0.5">
      <c r="B72" s="8"/>
      <c r="C72" s="71" t="s">
        <v>13</v>
      </c>
      <c r="D72" s="94"/>
      <c r="E72" s="94"/>
      <c r="F72" s="73"/>
      <c r="G72" s="74"/>
      <c r="H72" s="5"/>
    </row>
    <row r="73" spans="2:8" x14ac:dyDescent="0.5">
      <c r="C73" s="93" t="s">
        <v>15</v>
      </c>
      <c r="D73" s="94"/>
      <c r="E73" s="94"/>
      <c r="F73" s="73"/>
      <c r="G73" s="74"/>
      <c r="H73" s="5"/>
    </row>
    <row r="74" spans="2:8" x14ac:dyDescent="0.5">
      <c r="C74" s="69" t="s">
        <v>28</v>
      </c>
      <c r="D74" s="70"/>
      <c r="E74" s="71"/>
      <c r="F74" s="12"/>
      <c r="G74" s="14"/>
      <c r="H74" s="1"/>
    </row>
    <row r="75" spans="2:8" x14ac:dyDescent="0.5">
      <c r="C75" s="93" t="s">
        <v>16</v>
      </c>
      <c r="D75" s="94"/>
      <c r="E75" s="94"/>
      <c r="F75" s="73"/>
      <c r="G75" s="89"/>
    </row>
    <row r="76" spans="2:8" x14ac:dyDescent="0.5">
      <c r="C76" s="93" t="s">
        <v>26</v>
      </c>
      <c r="D76" s="94"/>
      <c r="E76" s="94"/>
      <c r="F76" s="73"/>
      <c r="G76" s="89"/>
    </row>
    <row r="77" spans="2:8" x14ac:dyDescent="0.5">
      <c r="C77" s="69" t="s">
        <v>27</v>
      </c>
      <c r="D77" s="70"/>
      <c r="E77" s="71"/>
      <c r="F77" s="12"/>
      <c r="G77" s="13"/>
    </row>
    <row r="78" spans="2:8" ht="64.5" customHeight="1" x14ac:dyDescent="0.5">
      <c r="C78" s="77" t="s">
        <v>22</v>
      </c>
      <c r="D78" s="78"/>
      <c r="E78" s="78"/>
      <c r="F78" s="73"/>
      <c r="G78" s="89"/>
    </row>
    <row r="79" spans="2:8" x14ac:dyDescent="0.5">
      <c r="C79" s="69" t="s">
        <v>17</v>
      </c>
      <c r="D79" s="70"/>
      <c r="E79" s="71"/>
      <c r="F79" s="73"/>
      <c r="G79" s="74"/>
      <c r="H79" s="5"/>
    </row>
    <row r="80" spans="2:8" x14ac:dyDescent="0.5">
      <c r="C80" s="90" t="s">
        <v>18</v>
      </c>
      <c r="D80" s="91"/>
      <c r="E80" s="92"/>
      <c r="F80" s="73"/>
      <c r="G80" s="74"/>
      <c r="H80" s="5"/>
    </row>
    <row r="81" spans="2:8" x14ac:dyDescent="0.5">
      <c r="C81" s="69" t="s">
        <v>19</v>
      </c>
      <c r="D81" s="70"/>
      <c r="E81" s="71"/>
      <c r="F81" s="73"/>
      <c r="G81" s="89"/>
    </row>
    <row r="82" spans="2:8" x14ac:dyDescent="0.5">
      <c r="C82" s="69" t="s">
        <v>20</v>
      </c>
      <c r="D82" s="70"/>
      <c r="E82" s="71"/>
      <c r="F82" s="73"/>
      <c r="G82" s="89"/>
    </row>
    <row r="83" spans="2:8" ht="62.25" customHeight="1" x14ac:dyDescent="0.5">
      <c r="C83" s="95" t="s">
        <v>23</v>
      </c>
      <c r="D83" s="96"/>
      <c r="E83" s="97"/>
      <c r="F83" s="73"/>
      <c r="G83" s="74"/>
      <c r="H83" s="5"/>
    </row>
    <row r="84" spans="2:8" x14ac:dyDescent="0.5">
      <c r="C84" s="69" t="s">
        <v>69</v>
      </c>
      <c r="D84" s="70"/>
      <c r="E84" s="71"/>
      <c r="F84" s="75"/>
      <c r="G84" s="76"/>
    </row>
    <row r="85" spans="2:8" x14ac:dyDescent="0.5">
      <c r="C85" s="18" t="s">
        <v>70</v>
      </c>
      <c r="D85" s="19"/>
      <c r="E85" s="17"/>
      <c r="F85" s="20"/>
      <c r="G85" s="16"/>
    </row>
    <row r="86" spans="2:8" x14ac:dyDescent="0.5">
      <c r="C86" s="69" t="s">
        <v>25</v>
      </c>
      <c r="D86" s="70"/>
      <c r="E86" s="71"/>
      <c r="F86" s="15"/>
      <c r="G86" s="16"/>
    </row>
    <row r="87" spans="2:8" ht="14.7" thickBot="1" x14ac:dyDescent="0.55000000000000004">
      <c r="C87" s="81" t="s">
        <v>14</v>
      </c>
      <c r="D87" s="82"/>
      <c r="E87" s="83"/>
      <c r="F87" s="79">
        <f>SUM(F71:G86)</f>
        <v>0</v>
      </c>
      <c r="G87" s="80"/>
      <c r="H87" s="5"/>
    </row>
    <row r="88" spans="2:8" ht="15.7" x14ac:dyDescent="0.5">
      <c r="B88" s="8"/>
      <c r="C88" s="84" t="s">
        <v>91</v>
      </c>
      <c r="D88" s="85"/>
      <c r="E88" s="86"/>
      <c r="F88" s="87">
        <f>F69+F87</f>
        <v>0</v>
      </c>
      <c r="G88" s="88"/>
      <c r="H88" s="5"/>
    </row>
    <row r="89" spans="2:8" x14ac:dyDescent="0.5">
      <c r="C89" s="72" t="s">
        <v>29</v>
      </c>
      <c r="D89" s="72"/>
      <c r="E89" s="72"/>
      <c r="F89" s="72"/>
      <c r="G89" s="72"/>
    </row>
    <row r="90" spans="2:8" x14ac:dyDescent="0.5">
      <c r="C90" s="72"/>
      <c r="D90" s="72"/>
      <c r="E90" s="72"/>
      <c r="F90" s="72"/>
      <c r="G90" s="72"/>
    </row>
  </sheetData>
  <mergeCells count="90">
    <mergeCell ref="C20:E20"/>
    <mergeCell ref="C21:E21"/>
    <mergeCell ref="C22:E22"/>
    <mergeCell ref="C23:E23"/>
    <mergeCell ref="C27:E27"/>
    <mergeCell ref="C24:E24"/>
    <mergeCell ref="C25:E25"/>
    <mergeCell ref="C26:E26"/>
    <mergeCell ref="C7:F7"/>
    <mergeCell ref="E8:F8"/>
    <mergeCell ref="C9:F9"/>
    <mergeCell ref="C13:E13"/>
    <mergeCell ref="C14:E14"/>
    <mergeCell ref="C10:E10"/>
    <mergeCell ref="C12:E12"/>
    <mergeCell ref="C11:E11"/>
    <mergeCell ref="C15:E15"/>
    <mergeCell ref="C16:E16"/>
    <mergeCell ref="C17:E17"/>
    <mergeCell ref="C18:E18"/>
    <mergeCell ref="C19:E19"/>
    <mergeCell ref="E30:E34"/>
    <mergeCell ref="F30:F34"/>
    <mergeCell ref="C35:F35"/>
    <mergeCell ref="E36:E38"/>
    <mergeCell ref="F36:F38"/>
    <mergeCell ref="C50:D50"/>
    <mergeCell ref="C51:D51"/>
    <mergeCell ref="D59:G59"/>
    <mergeCell ref="C45:F45"/>
    <mergeCell ref="C47:F47"/>
    <mergeCell ref="C28:F28"/>
    <mergeCell ref="C1:F1"/>
    <mergeCell ref="C3:F3"/>
    <mergeCell ref="D58:G58"/>
    <mergeCell ref="F65:G65"/>
    <mergeCell ref="C29:F29"/>
    <mergeCell ref="C62:G62"/>
    <mergeCell ref="F63:G63"/>
    <mergeCell ref="C63:E63"/>
    <mergeCell ref="C39:F39"/>
    <mergeCell ref="E40:E42"/>
    <mergeCell ref="F40:F42"/>
    <mergeCell ref="C43:F43"/>
    <mergeCell ref="D60:G60"/>
    <mergeCell ref="C48:D48"/>
    <mergeCell ref="C49:D49"/>
    <mergeCell ref="F66:G66"/>
    <mergeCell ref="F67:G67"/>
    <mergeCell ref="F68:G68"/>
    <mergeCell ref="C64:G64"/>
    <mergeCell ref="C65:E65"/>
    <mergeCell ref="C66:E66"/>
    <mergeCell ref="C67:E67"/>
    <mergeCell ref="C68:E68"/>
    <mergeCell ref="F69:G69"/>
    <mergeCell ref="C69:E69"/>
    <mergeCell ref="C70:G70"/>
    <mergeCell ref="C71:E71"/>
    <mergeCell ref="C72:E72"/>
    <mergeCell ref="C73:E73"/>
    <mergeCell ref="C75:E75"/>
    <mergeCell ref="C76:E76"/>
    <mergeCell ref="C83:E83"/>
    <mergeCell ref="C84:E84"/>
    <mergeCell ref="F79:G79"/>
    <mergeCell ref="F80:G80"/>
    <mergeCell ref="F81:G81"/>
    <mergeCell ref="F82:G82"/>
    <mergeCell ref="F71:G71"/>
    <mergeCell ref="F72:G72"/>
    <mergeCell ref="F73:G73"/>
    <mergeCell ref="F75:G75"/>
    <mergeCell ref="F76:G76"/>
    <mergeCell ref="C86:E86"/>
    <mergeCell ref="C74:E74"/>
    <mergeCell ref="C77:E77"/>
    <mergeCell ref="C89:G90"/>
    <mergeCell ref="F83:G83"/>
    <mergeCell ref="F84:G84"/>
    <mergeCell ref="C78:E78"/>
    <mergeCell ref="F87:G87"/>
    <mergeCell ref="C87:E87"/>
    <mergeCell ref="C88:E88"/>
    <mergeCell ref="F88:G88"/>
    <mergeCell ref="F78:G78"/>
    <mergeCell ref="C79:E79"/>
    <mergeCell ref="C80:E80"/>
    <mergeCell ref="C81:E81"/>
    <mergeCell ref="C82:E82"/>
  </mergeCells>
  <printOptions horizontalCentered="1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sintesi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2020-10-12T10:02:33Z</dcterms:modified>
</cp:coreProperties>
</file>