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85" windowWidth="14805" windowHeight="7830"/>
  </bookViews>
  <sheets>
    <sheet name="graduatoria " sheetId="3" r:id="rId1"/>
    <sheet name="Foglio1" sheetId="4" r:id="rId2"/>
  </sheets>
  <calcPr calcId="145621"/>
</workbook>
</file>

<file path=xl/calcChain.xml><?xml version="1.0" encoding="utf-8"?>
<calcChain xmlns="http://schemas.openxmlformats.org/spreadsheetml/2006/main">
  <c r="F21" i="3" l="1"/>
  <c r="E6" i="4"/>
  <c r="F19" i="3" l="1"/>
  <c r="F20" i="3" s="1"/>
  <c r="G8" i="3" l="1"/>
  <c r="G9" i="3" l="1"/>
  <c r="G10" i="3" s="1"/>
  <c r="G11" i="3" s="1"/>
  <c r="G12" i="3" s="1"/>
  <c r="G13" i="3" s="1"/>
  <c r="G14" i="3" s="1"/>
  <c r="G15" i="3" s="1"/>
  <c r="G16" i="3" s="1"/>
  <c r="G17" i="3" s="1"/>
  <c r="G18" i="3" s="1"/>
  <c r="G19" i="3" s="1"/>
</calcChain>
</file>

<file path=xl/sharedStrings.xml><?xml version="1.0" encoding="utf-8"?>
<sst xmlns="http://schemas.openxmlformats.org/spreadsheetml/2006/main" count="125" uniqueCount="73">
  <si>
    <t xml:space="preserve">Azienda </t>
  </si>
  <si>
    <t>punti</t>
  </si>
  <si>
    <t>Costo ammesso</t>
  </si>
  <si>
    <t>contributo concesso</t>
  </si>
  <si>
    <t>ERRE EMME DI MATTIOLI GASPARE</t>
  </si>
  <si>
    <t>D.P. DIGITAL POINT S.R.L.</t>
  </si>
  <si>
    <t>TEDESCO SRL</t>
  </si>
  <si>
    <t>PT PRODUCTION TOOLS- SOCIETA' A RESPONSABILITA' LIMITATA SEMPLIFICATA</t>
  </si>
  <si>
    <t>U.JET S.R.L.</t>
  </si>
  <si>
    <t>SIFAR PLACCATI S.R.L.</t>
  </si>
  <si>
    <t>DONATI 2000 S.N.C. DI DONATI GIOVANNI E C.</t>
  </si>
  <si>
    <t>TIBERTARGHE PRODUCTION S.R.L.</t>
  </si>
  <si>
    <t>CIAM S.P.A.</t>
  </si>
  <si>
    <t>CARLONI MAGLIERIE S.R.L.</t>
  </si>
  <si>
    <t>GALASSIA S.R.L.</t>
  </si>
  <si>
    <t>SUNERG SOLAR S.R.L.</t>
  </si>
  <si>
    <t>Allegato A)</t>
  </si>
  <si>
    <t>allegato 1)</t>
  </si>
  <si>
    <t>Terza scadenza  del 15/01/2016</t>
  </si>
  <si>
    <t>Regime di aiuto</t>
  </si>
  <si>
    <t>ordinario</t>
  </si>
  <si>
    <t>de minimis</t>
  </si>
  <si>
    <t>ordinario con maggiorazione</t>
  </si>
  <si>
    <t xml:space="preserve">ordinario </t>
  </si>
  <si>
    <t>de minimis inv. 88.000,00 ordinario 5.500,00 servizi</t>
  </si>
  <si>
    <t>de mininis</t>
  </si>
  <si>
    <t>POR FESR 2014 - 2020 - BANDO PIA 2015 - ELENCO DELLE IMPRESE AMMESSE A CONTRIBUTO</t>
  </si>
  <si>
    <t>FO.MEC. S.A.S. DI SUPINO VINCENZO &amp; C.</t>
  </si>
  <si>
    <t>"SACCHETTIFICIO MANTUCCI SRL"</t>
  </si>
  <si>
    <t>ECARB S.R.L.</t>
  </si>
  <si>
    <t>GRAFICHE DIEMME S.R.L.</t>
  </si>
  <si>
    <t>BALTINT S.N.C. DI BALDONI E C.</t>
  </si>
  <si>
    <t>CLAS S.R.L.</t>
  </si>
  <si>
    <t>FISA KARTOTECNICA S.P.A.</t>
  </si>
  <si>
    <t>SAGEF S.A.S. DI GATTI MASSIMILIANO &amp; C.</t>
  </si>
  <si>
    <t>NOVELLA CONFEZIONI S.R.L.</t>
  </si>
  <si>
    <t>OFFICINA F.LLI ROSSI S.R.L.</t>
  </si>
  <si>
    <t>STERLING S.P.A.</t>
  </si>
  <si>
    <t>CIAMBELLA LEGNAMI S.R.L.</t>
  </si>
  <si>
    <t>ETICHETTIFICIO IL NASTRO S.R.L.</t>
  </si>
  <si>
    <t>DIMENSION 4 SRL</t>
  </si>
  <si>
    <t>FUSOPLAST SOCIETA' A RESPONSABILITA' LIMITATA SEMPLIFICATA</t>
  </si>
  <si>
    <t>METALCOM S.R.L.</t>
  </si>
  <si>
    <t>SAN ROCCO VETRO S.R.L.</t>
  </si>
  <si>
    <t>SI-ECO S.R.L.</t>
  </si>
  <si>
    <t>LABELPRINT S.R.L.</t>
  </si>
  <si>
    <t>DIMENSIONE GRAFICA F.LLI ANTONELLI S.N.C.</t>
  </si>
  <si>
    <t>BUSSOLINI DISTRIBUZIONE S.R.L.</t>
  </si>
  <si>
    <t>UMBRASTAMPI S.R.L.</t>
  </si>
  <si>
    <t>MELIUS S.R.L.</t>
  </si>
  <si>
    <t>TIPOGRAFIA-ETICHETTIFICIO CROCIONI ROBERTO</t>
  </si>
  <si>
    <t>F.A.S.S. 2001 DI SILVI FABRIZIO</t>
  </si>
  <si>
    <t>LUCY PLAST - SOCIETA' PER AZIONI</t>
  </si>
  <si>
    <t>GALLETTI MARIO</t>
  </si>
  <si>
    <t>ROLL ADHESIVE S.R.L.</t>
  </si>
  <si>
    <t>T.C.T. S.R.L. (TAGLIO E COMMERCIALIZZAZIONE TUBI S.R.L.)</t>
  </si>
  <si>
    <t>ZAZZI S.A.S. DI ZAZZI ALESSANDRO &amp; C.</t>
  </si>
  <si>
    <t>LITOCOLOR PIU' S.R.L.</t>
  </si>
  <si>
    <t>ITALSTAMPI S.R.L.</t>
  </si>
  <si>
    <t>B&amp;G SRL</t>
  </si>
  <si>
    <t>OLEIFICIO COPPINI ANGELO S.P.A.</t>
  </si>
  <si>
    <t>ARTE S.R.L.</t>
  </si>
  <si>
    <t>PASQUI S.R.L.</t>
  </si>
  <si>
    <t>GAROFOLI S.P.A.</t>
  </si>
  <si>
    <t>SALPA SAS</t>
  </si>
  <si>
    <t>STERNE INTERNATIONAL S.P.A.</t>
  </si>
  <si>
    <t>BAZZICA - SOCIETA' A RESPONSABILITA' LIMITATA</t>
  </si>
  <si>
    <t>GRIFOFLEX S.P.A.</t>
  </si>
  <si>
    <t>TORMET S.R.L.</t>
  </si>
  <si>
    <t>OFFICINA MECCANICA DI BRAGANTI EMILIO &amp; GONFIA PIERPAOLO S.N.C.</t>
  </si>
  <si>
    <t>"TIPOLITO PROPERZIO S.N.C. DI RICCIARELLI PIETRO, RICCIARELLI CORRADO E ROSSI GIOVANNI" PER BREVITA' ANCHE CON LA SIGLA "TIPOLITO PROPERZIO S.N.C."</t>
  </si>
  <si>
    <t>BIANCHINI INFISSI S.R.L.</t>
  </si>
  <si>
    <t>GALASSIA S.R.L.(parzialmente finanziata)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</si>
</sst>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_([$€]* #,##0.00_);_([$€]* \(#,##0.00\);_([$€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Fill="1" applyBorder="1"/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0" xfId="0" applyFont="1"/>
    <xf numFmtId="164" fontId="3" fillId="0" borderId="0" xfId="1" applyNumberFormat="1" applyFont="1"/>
    <xf numFmtId="9" fontId="3" fillId="0" borderId="0" xfId="2" applyFont="1"/>
    <xf numFmtId="0" fontId="6" fillId="0" borderId="0" xfId="0" applyFont="1" applyFill="1"/>
    <xf numFmtId="0" fontId="4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/>
    <xf numFmtId="0" fontId="6" fillId="2" borderId="0" xfId="0" applyFont="1" applyFill="1"/>
    <xf numFmtId="0" fontId="6" fillId="0" borderId="0" xfId="0" applyFont="1" applyFill="1" applyBorder="1"/>
    <xf numFmtId="164" fontId="6" fillId="0" borderId="0" xfId="0" applyNumberFormat="1" applyFont="1" applyFill="1" applyBorder="1"/>
    <xf numFmtId="0" fontId="6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6" fillId="0" borderId="0" xfId="0" applyNumberFormat="1" applyFont="1" applyFill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/>
    </xf>
    <xf numFmtId="164" fontId="6" fillId="0" borderId="2" xfId="0" applyNumberFormat="1" applyFont="1" applyFill="1" applyBorder="1"/>
    <xf numFmtId="164" fontId="6" fillId="0" borderId="1" xfId="0" applyNumberFormat="1" applyFont="1" applyFill="1" applyBorder="1"/>
    <xf numFmtId="0" fontId="6" fillId="0" borderId="1" xfId="0" applyFont="1" applyFill="1" applyBorder="1"/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/>
    <xf numFmtId="0" fontId="0" fillId="0" borderId="0" xfId="0" applyFill="1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</cellXfs>
  <cellStyles count="4">
    <cellStyle name="Euro" xfId="3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Medium9"/>
  <colors>
    <mruColors>
      <color rgb="FF5AF828"/>
      <color rgb="FF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61"/>
  <sheetViews>
    <sheetView tabSelected="1" zoomScale="80" zoomScaleNormal="80" workbookViewId="0">
      <selection activeCell="K7" sqref="K7"/>
    </sheetView>
  </sheetViews>
  <sheetFormatPr defaultRowHeight="11.25" x14ac:dyDescent="0.2"/>
  <cols>
    <col min="1" max="1" width="8.85546875" style="7"/>
    <col min="2" max="2" width="8.85546875" style="13" customWidth="1"/>
    <col min="3" max="3" width="37.140625" style="36" customWidth="1"/>
    <col min="4" max="4" width="8.85546875" style="18" customWidth="1"/>
    <col min="5" max="5" width="13.140625" style="10" customWidth="1"/>
    <col min="6" max="6" width="13.5703125" style="10" bestFit="1" customWidth="1"/>
    <col min="7" max="7" width="13.7109375" style="11" customWidth="1"/>
    <col min="8" max="8" width="11.28515625" style="7" customWidth="1"/>
    <col min="9" max="251" width="8.85546875" style="7"/>
    <col min="252" max="252" width="8.85546875" style="7" customWidth="1"/>
    <col min="253" max="253" width="5.140625" style="7" customWidth="1"/>
    <col min="254" max="254" width="10.140625" style="7" customWidth="1"/>
    <col min="255" max="255" width="37.140625" style="7" customWidth="1"/>
    <col min="256" max="256" width="8.85546875" style="7" customWidth="1"/>
    <col min="257" max="257" width="13.140625" style="7" customWidth="1"/>
    <col min="258" max="258" width="13.5703125" style="7" bestFit="1" customWidth="1"/>
    <col min="259" max="259" width="13.7109375" style="7" customWidth="1"/>
    <col min="260" max="507" width="8.85546875" style="7"/>
    <col min="508" max="508" width="8.85546875" style="7" customWidth="1"/>
    <col min="509" max="509" width="5.140625" style="7" customWidth="1"/>
    <col min="510" max="510" width="10.140625" style="7" customWidth="1"/>
    <col min="511" max="511" width="37.140625" style="7" customWidth="1"/>
    <col min="512" max="512" width="8.85546875" style="7" customWidth="1"/>
    <col min="513" max="513" width="13.140625" style="7" customWidth="1"/>
    <col min="514" max="514" width="13.5703125" style="7" bestFit="1" customWidth="1"/>
    <col min="515" max="515" width="13.7109375" style="7" customWidth="1"/>
    <col min="516" max="763" width="8.85546875" style="7"/>
    <col min="764" max="764" width="8.85546875" style="7" customWidth="1"/>
    <col min="765" max="765" width="5.140625" style="7" customWidth="1"/>
    <col min="766" max="766" width="10.140625" style="7" customWidth="1"/>
    <col min="767" max="767" width="37.140625" style="7" customWidth="1"/>
    <col min="768" max="768" width="8.85546875" style="7" customWidth="1"/>
    <col min="769" max="769" width="13.140625" style="7" customWidth="1"/>
    <col min="770" max="770" width="13.5703125" style="7" bestFit="1" customWidth="1"/>
    <col min="771" max="771" width="13.7109375" style="7" customWidth="1"/>
    <col min="772" max="1019" width="8.85546875" style="7"/>
    <col min="1020" max="1020" width="8.85546875" style="7" customWidth="1"/>
    <col min="1021" max="1021" width="5.140625" style="7" customWidth="1"/>
    <col min="1022" max="1022" width="10.140625" style="7" customWidth="1"/>
    <col min="1023" max="1023" width="37.140625" style="7" customWidth="1"/>
    <col min="1024" max="1024" width="8.85546875" style="7" customWidth="1"/>
    <col min="1025" max="1025" width="13.140625" style="7" customWidth="1"/>
    <col min="1026" max="1026" width="13.5703125" style="7" bestFit="1" customWidth="1"/>
    <col min="1027" max="1027" width="13.7109375" style="7" customWidth="1"/>
    <col min="1028" max="1275" width="8.85546875" style="7"/>
    <col min="1276" max="1276" width="8.85546875" style="7" customWidth="1"/>
    <col min="1277" max="1277" width="5.140625" style="7" customWidth="1"/>
    <col min="1278" max="1278" width="10.140625" style="7" customWidth="1"/>
    <col min="1279" max="1279" width="37.140625" style="7" customWidth="1"/>
    <col min="1280" max="1280" width="8.85546875" style="7" customWidth="1"/>
    <col min="1281" max="1281" width="13.140625" style="7" customWidth="1"/>
    <col min="1282" max="1282" width="13.5703125" style="7" bestFit="1" customWidth="1"/>
    <col min="1283" max="1283" width="13.7109375" style="7" customWidth="1"/>
    <col min="1284" max="1531" width="8.85546875" style="7"/>
    <col min="1532" max="1532" width="8.85546875" style="7" customWidth="1"/>
    <col min="1533" max="1533" width="5.140625" style="7" customWidth="1"/>
    <col min="1534" max="1534" width="10.140625" style="7" customWidth="1"/>
    <col min="1535" max="1535" width="37.140625" style="7" customWidth="1"/>
    <col min="1536" max="1536" width="8.85546875" style="7" customWidth="1"/>
    <col min="1537" max="1537" width="13.140625" style="7" customWidth="1"/>
    <col min="1538" max="1538" width="13.5703125" style="7" bestFit="1" customWidth="1"/>
    <col min="1539" max="1539" width="13.7109375" style="7" customWidth="1"/>
    <col min="1540" max="1787" width="8.85546875" style="7"/>
    <col min="1788" max="1788" width="8.85546875" style="7" customWidth="1"/>
    <col min="1789" max="1789" width="5.140625" style="7" customWidth="1"/>
    <col min="1790" max="1790" width="10.140625" style="7" customWidth="1"/>
    <col min="1791" max="1791" width="37.140625" style="7" customWidth="1"/>
    <col min="1792" max="1792" width="8.85546875" style="7" customWidth="1"/>
    <col min="1793" max="1793" width="13.140625" style="7" customWidth="1"/>
    <col min="1794" max="1794" width="13.5703125" style="7" bestFit="1" customWidth="1"/>
    <col min="1795" max="1795" width="13.7109375" style="7" customWidth="1"/>
    <col min="1796" max="2043" width="8.85546875" style="7"/>
    <col min="2044" max="2044" width="8.85546875" style="7" customWidth="1"/>
    <col min="2045" max="2045" width="5.140625" style="7" customWidth="1"/>
    <col min="2046" max="2046" width="10.140625" style="7" customWidth="1"/>
    <col min="2047" max="2047" width="37.140625" style="7" customWidth="1"/>
    <col min="2048" max="2048" width="8.85546875" style="7" customWidth="1"/>
    <col min="2049" max="2049" width="13.140625" style="7" customWidth="1"/>
    <col min="2050" max="2050" width="13.5703125" style="7" bestFit="1" customWidth="1"/>
    <col min="2051" max="2051" width="13.7109375" style="7" customWidth="1"/>
    <col min="2052" max="2299" width="8.85546875" style="7"/>
    <col min="2300" max="2300" width="8.85546875" style="7" customWidth="1"/>
    <col min="2301" max="2301" width="5.140625" style="7" customWidth="1"/>
    <col min="2302" max="2302" width="10.140625" style="7" customWidth="1"/>
    <col min="2303" max="2303" width="37.140625" style="7" customWidth="1"/>
    <col min="2304" max="2304" width="8.85546875" style="7" customWidth="1"/>
    <col min="2305" max="2305" width="13.140625" style="7" customWidth="1"/>
    <col min="2306" max="2306" width="13.5703125" style="7" bestFit="1" customWidth="1"/>
    <col min="2307" max="2307" width="13.7109375" style="7" customWidth="1"/>
    <col min="2308" max="2555" width="8.85546875" style="7"/>
    <col min="2556" max="2556" width="8.85546875" style="7" customWidth="1"/>
    <col min="2557" max="2557" width="5.140625" style="7" customWidth="1"/>
    <col min="2558" max="2558" width="10.140625" style="7" customWidth="1"/>
    <col min="2559" max="2559" width="37.140625" style="7" customWidth="1"/>
    <col min="2560" max="2560" width="8.85546875" style="7" customWidth="1"/>
    <col min="2561" max="2561" width="13.140625" style="7" customWidth="1"/>
    <col min="2562" max="2562" width="13.5703125" style="7" bestFit="1" customWidth="1"/>
    <col min="2563" max="2563" width="13.7109375" style="7" customWidth="1"/>
    <col min="2564" max="2811" width="8.85546875" style="7"/>
    <col min="2812" max="2812" width="8.85546875" style="7" customWidth="1"/>
    <col min="2813" max="2813" width="5.140625" style="7" customWidth="1"/>
    <col min="2814" max="2814" width="10.140625" style="7" customWidth="1"/>
    <col min="2815" max="2815" width="37.140625" style="7" customWidth="1"/>
    <col min="2816" max="2816" width="8.85546875" style="7" customWidth="1"/>
    <col min="2817" max="2817" width="13.140625" style="7" customWidth="1"/>
    <col min="2818" max="2818" width="13.5703125" style="7" bestFit="1" customWidth="1"/>
    <col min="2819" max="2819" width="13.7109375" style="7" customWidth="1"/>
    <col min="2820" max="3067" width="8.85546875" style="7"/>
    <col min="3068" max="3068" width="8.85546875" style="7" customWidth="1"/>
    <col min="3069" max="3069" width="5.140625" style="7" customWidth="1"/>
    <col min="3070" max="3070" width="10.140625" style="7" customWidth="1"/>
    <col min="3071" max="3071" width="37.140625" style="7" customWidth="1"/>
    <col min="3072" max="3072" width="8.85546875" style="7" customWidth="1"/>
    <col min="3073" max="3073" width="13.140625" style="7" customWidth="1"/>
    <col min="3074" max="3074" width="13.5703125" style="7" bestFit="1" customWidth="1"/>
    <col min="3075" max="3075" width="13.7109375" style="7" customWidth="1"/>
    <col min="3076" max="3323" width="8.85546875" style="7"/>
    <col min="3324" max="3324" width="8.85546875" style="7" customWidth="1"/>
    <col min="3325" max="3325" width="5.140625" style="7" customWidth="1"/>
    <col min="3326" max="3326" width="10.140625" style="7" customWidth="1"/>
    <col min="3327" max="3327" width="37.140625" style="7" customWidth="1"/>
    <col min="3328" max="3328" width="8.85546875" style="7" customWidth="1"/>
    <col min="3329" max="3329" width="13.140625" style="7" customWidth="1"/>
    <col min="3330" max="3330" width="13.5703125" style="7" bestFit="1" customWidth="1"/>
    <col min="3331" max="3331" width="13.7109375" style="7" customWidth="1"/>
    <col min="3332" max="3579" width="8.85546875" style="7"/>
    <col min="3580" max="3580" width="8.85546875" style="7" customWidth="1"/>
    <col min="3581" max="3581" width="5.140625" style="7" customWidth="1"/>
    <col min="3582" max="3582" width="10.140625" style="7" customWidth="1"/>
    <col min="3583" max="3583" width="37.140625" style="7" customWidth="1"/>
    <col min="3584" max="3584" width="8.85546875" style="7" customWidth="1"/>
    <col min="3585" max="3585" width="13.140625" style="7" customWidth="1"/>
    <col min="3586" max="3586" width="13.5703125" style="7" bestFit="1" customWidth="1"/>
    <col min="3587" max="3587" width="13.7109375" style="7" customWidth="1"/>
    <col min="3588" max="3835" width="8.85546875" style="7"/>
    <col min="3836" max="3836" width="8.85546875" style="7" customWidth="1"/>
    <col min="3837" max="3837" width="5.140625" style="7" customWidth="1"/>
    <col min="3838" max="3838" width="10.140625" style="7" customWidth="1"/>
    <col min="3839" max="3839" width="37.140625" style="7" customWidth="1"/>
    <col min="3840" max="3840" width="8.85546875" style="7" customWidth="1"/>
    <col min="3841" max="3841" width="13.140625" style="7" customWidth="1"/>
    <col min="3842" max="3842" width="13.5703125" style="7" bestFit="1" customWidth="1"/>
    <col min="3843" max="3843" width="13.7109375" style="7" customWidth="1"/>
    <col min="3844" max="4091" width="8.85546875" style="7"/>
    <col min="4092" max="4092" width="8.85546875" style="7" customWidth="1"/>
    <col min="4093" max="4093" width="5.140625" style="7" customWidth="1"/>
    <col min="4094" max="4094" width="10.140625" style="7" customWidth="1"/>
    <col min="4095" max="4095" width="37.140625" style="7" customWidth="1"/>
    <col min="4096" max="4096" width="8.85546875" style="7" customWidth="1"/>
    <col min="4097" max="4097" width="13.140625" style="7" customWidth="1"/>
    <col min="4098" max="4098" width="13.5703125" style="7" bestFit="1" customWidth="1"/>
    <col min="4099" max="4099" width="13.7109375" style="7" customWidth="1"/>
    <col min="4100" max="4347" width="8.85546875" style="7"/>
    <col min="4348" max="4348" width="8.85546875" style="7" customWidth="1"/>
    <col min="4349" max="4349" width="5.140625" style="7" customWidth="1"/>
    <col min="4350" max="4350" width="10.140625" style="7" customWidth="1"/>
    <col min="4351" max="4351" width="37.140625" style="7" customWidth="1"/>
    <col min="4352" max="4352" width="8.85546875" style="7" customWidth="1"/>
    <col min="4353" max="4353" width="13.140625" style="7" customWidth="1"/>
    <col min="4354" max="4354" width="13.5703125" style="7" bestFit="1" customWidth="1"/>
    <col min="4355" max="4355" width="13.7109375" style="7" customWidth="1"/>
    <col min="4356" max="4603" width="8.85546875" style="7"/>
    <col min="4604" max="4604" width="8.85546875" style="7" customWidth="1"/>
    <col min="4605" max="4605" width="5.140625" style="7" customWidth="1"/>
    <col min="4606" max="4606" width="10.140625" style="7" customWidth="1"/>
    <col min="4607" max="4607" width="37.140625" style="7" customWidth="1"/>
    <col min="4608" max="4608" width="8.85546875" style="7" customWidth="1"/>
    <col min="4609" max="4609" width="13.140625" style="7" customWidth="1"/>
    <col min="4610" max="4610" width="13.5703125" style="7" bestFit="1" customWidth="1"/>
    <col min="4611" max="4611" width="13.7109375" style="7" customWidth="1"/>
    <col min="4612" max="4859" width="8.85546875" style="7"/>
    <col min="4860" max="4860" width="8.85546875" style="7" customWidth="1"/>
    <col min="4861" max="4861" width="5.140625" style="7" customWidth="1"/>
    <col min="4862" max="4862" width="10.140625" style="7" customWidth="1"/>
    <col min="4863" max="4863" width="37.140625" style="7" customWidth="1"/>
    <col min="4864" max="4864" width="8.85546875" style="7" customWidth="1"/>
    <col min="4865" max="4865" width="13.140625" style="7" customWidth="1"/>
    <col min="4866" max="4866" width="13.5703125" style="7" bestFit="1" customWidth="1"/>
    <col min="4867" max="4867" width="13.7109375" style="7" customWidth="1"/>
    <col min="4868" max="5115" width="8.85546875" style="7"/>
    <col min="5116" max="5116" width="8.85546875" style="7" customWidth="1"/>
    <col min="5117" max="5117" width="5.140625" style="7" customWidth="1"/>
    <col min="5118" max="5118" width="10.140625" style="7" customWidth="1"/>
    <col min="5119" max="5119" width="37.140625" style="7" customWidth="1"/>
    <col min="5120" max="5120" width="8.85546875" style="7" customWidth="1"/>
    <col min="5121" max="5121" width="13.140625" style="7" customWidth="1"/>
    <col min="5122" max="5122" width="13.5703125" style="7" bestFit="1" customWidth="1"/>
    <col min="5123" max="5123" width="13.7109375" style="7" customWidth="1"/>
    <col min="5124" max="5371" width="8.85546875" style="7"/>
    <col min="5372" max="5372" width="8.85546875" style="7" customWidth="1"/>
    <col min="5373" max="5373" width="5.140625" style="7" customWidth="1"/>
    <col min="5374" max="5374" width="10.140625" style="7" customWidth="1"/>
    <col min="5375" max="5375" width="37.140625" style="7" customWidth="1"/>
    <col min="5376" max="5376" width="8.85546875" style="7" customWidth="1"/>
    <col min="5377" max="5377" width="13.140625" style="7" customWidth="1"/>
    <col min="5378" max="5378" width="13.5703125" style="7" bestFit="1" customWidth="1"/>
    <col min="5379" max="5379" width="13.7109375" style="7" customWidth="1"/>
    <col min="5380" max="5627" width="8.85546875" style="7"/>
    <col min="5628" max="5628" width="8.85546875" style="7" customWidth="1"/>
    <col min="5629" max="5629" width="5.140625" style="7" customWidth="1"/>
    <col min="5630" max="5630" width="10.140625" style="7" customWidth="1"/>
    <col min="5631" max="5631" width="37.140625" style="7" customWidth="1"/>
    <col min="5632" max="5632" width="8.85546875" style="7" customWidth="1"/>
    <col min="5633" max="5633" width="13.140625" style="7" customWidth="1"/>
    <col min="5634" max="5634" width="13.5703125" style="7" bestFit="1" customWidth="1"/>
    <col min="5635" max="5635" width="13.7109375" style="7" customWidth="1"/>
    <col min="5636" max="5883" width="8.85546875" style="7"/>
    <col min="5884" max="5884" width="8.85546875" style="7" customWidth="1"/>
    <col min="5885" max="5885" width="5.140625" style="7" customWidth="1"/>
    <col min="5886" max="5886" width="10.140625" style="7" customWidth="1"/>
    <col min="5887" max="5887" width="37.140625" style="7" customWidth="1"/>
    <col min="5888" max="5888" width="8.85546875" style="7" customWidth="1"/>
    <col min="5889" max="5889" width="13.140625" style="7" customWidth="1"/>
    <col min="5890" max="5890" width="13.5703125" style="7" bestFit="1" customWidth="1"/>
    <col min="5891" max="5891" width="13.7109375" style="7" customWidth="1"/>
    <col min="5892" max="6139" width="8.85546875" style="7"/>
    <col min="6140" max="6140" width="8.85546875" style="7" customWidth="1"/>
    <col min="6141" max="6141" width="5.140625" style="7" customWidth="1"/>
    <col min="6142" max="6142" width="10.140625" style="7" customWidth="1"/>
    <col min="6143" max="6143" width="37.140625" style="7" customWidth="1"/>
    <col min="6144" max="6144" width="8.85546875" style="7" customWidth="1"/>
    <col min="6145" max="6145" width="13.140625" style="7" customWidth="1"/>
    <col min="6146" max="6146" width="13.5703125" style="7" bestFit="1" customWidth="1"/>
    <col min="6147" max="6147" width="13.7109375" style="7" customWidth="1"/>
    <col min="6148" max="6395" width="8.85546875" style="7"/>
    <col min="6396" max="6396" width="8.85546875" style="7" customWidth="1"/>
    <col min="6397" max="6397" width="5.140625" style="7" customWidth="1"/>
    <col min="6398" max="6398" width="10.140625" style="7" customWidth="1"/>
    <col min="6399" max="6399" width="37.140625" style="7" customWidth="1"/>
    <col min="6400" max="6400" width="8.85546875" style="7" customWidth="1"/>
    <col min="6401" max="6401" width="13.140625" style="7" customWidth="1"/>
    <col min="6402" max="6402" width="13.5703125" style="7" bestFit="1" customWidth="1"/>
    <col min="6403" max="6403" width="13.7109375" style="7" customWidth="1"/>
    <col min="6404" max="6651" width="8.85546875" style="7"/>
    <col min="6652" max="6652" width="8.85546875" style="7" customWidth="1"/>
    <col min="6653" max="6653" width="5.140625" style="7" customWidth="1"/>
    <col min="6654" max="6654" width="10.140625" style="7" customWidth="1"/>
    <col min="6655" max="6655" width="37.140625" style="7" customWidth="1"/>
    <col min="6656" max="6656" width="8.85546875" style="7" customWidth="1"/>
    <col min="6657" max="6657" width="13.140625" style="7" customWidth="1"/>
    <col min="6658" max="6658" width="13.5703125" style="7" bestFit="1" customWidth="1"/>
    <col min="6659" max="6659" width="13.7109375" style="7" customWidth="1"/>
    <col min="6660" max="6907" width="8.85546875" style="7"/>
    <col min="6908" max="6908" width="8.85546875" style="7" customWidth="1"/>
    <col min="6909" max="6909" width="5.140625" style="7" customWidth="1"/>
    <col min="6910" max="6910" width="10.140625" style="7" customWidth="1"/>
    <col min="6911" max="6911" width="37.140625" style="7" customWidth="1"/>
    <col min="6912" max="6912" width="8.85546875" style="7" customWidth="1"/>
    <col min="6913" max="6913" width="13.140625" style="7" customWidth="1"/>
    <col min="6914" max="6914" width="13.5703125" style="7" bestFit="1" customWidth="1"/>
    <col min="6915" max="6915" width="13.7109375" style="7" customWidth="1"/>
    <col min="6916" max="7163" width="8.85546875" style="7"/>
    <col min="7164" max="7164" width="8.85546875" style="7" customWidth="1"/>
    <col min="7165" max="7165" width="5.140625" style="7" customWidth="1"/>
    <col min="7166" max="7166" width="10.140625" style="7" customWidth="1"/>
    <col min="7167" max="7167" width="37.140625" style="7" customWidth="1"/>
    <col min="7168" max="7168" width="8.85546875" style="7" customWidth="1"/>
    <col min="7169" max="7169" width="13.140625" style="7" customWidth="1"/>
    <col min="7170" max="7170" width="13.5703125" style="7" bestFit="1" customWidth="1"/>
    <col min="7171" max="7171" width="13.7109375" style="7" customWidth="1"/>
    <col min="7172" max="7419" width="8.85546875" style="7"/>
    <col min="7420" max="7420" width="8.85546875" style="7" customWidth="1"/>
    <col min="7421" max="7421" width="5.140625" style="7" customWidth="1"/>
    <col min="7422" max="7422" width="10.140625" style="7" customWidth="1"/>
    <col min="7423" max="7423" width="37.140625" style="7" customWidth="1"/>
    <col min="7424" max="7424" width="8.85546875" style="7" customWidth="1"/>
    <col min="7425" max="7425" width="13.140625" style="7" customWidth="1"/>
    <col min="7426" max="7426" width="13.5703125" style="7" bestFit="1" customWidth="1"/>
    <col min="7427" max="7427" width="13.7109375" style="7" customWidth="1"/>
    <col min="7428" max="7675" width="8.85546875" style="7"/>
    <col min="7676" max="7676" width="8.85546875" style="7" customWidth="1"/>
    <col min="7677" max="7677" width="5.140625" style="7" customWidth="1"/>
    <col min="7678" max="7678" width="10.140625" style="7" customWidth="1"/>
    <col min="7679" max="7679" width="37.140625" style="7" customWidth="1"/>
    <col min="7680" max="7680" width="8.85546875" style="7" customWidth="1"/>
    <col min="7681" max="7681" width="13.140625" style="7" customWidth="1"/>
    <col min="7682" max="7682" width="13.5703125" style="7" bestFit="1" customWidth="1"/>
    <col min="7683" max="7683" width="13.7109375" style="7" customWidth="1"/>
    <col min="7684" max="7931" width="8.85546875" style="7"/>
    <col min="7932" max="7932" width="8.85546875" style="7" customWidth="1"/>
    <col min="7933" max="7933" width="5.140625" style="7" customWidth="1"/>
    <col min="7934" max="7934" width="10.140625" style="7" customWidth="1"/>
    <col min="7935" max="7935" width="37.140625" style="7" customWidth="1"/>
    <col min="7936" max="7936" width="8.85546875" style="7" customWidth="1"/>
    <col min="7937" max="7937" width="13.140625" style="7" customWidth="1"/>
    <col min="7938" max="7938" width="13.5703125" style="7" bestFit="1" customWidth="1"/>
    <col min="7939" max="7939" width="13.7109375" style="7" customWidth="1"/>
    <col min="7940" max="8187" width="8.85546875" style="7"/>
    <col min="8188" max="8188" width="8.85546875" style="7" customWidth="1"/>
    <col min="8189" max="8189" width="5.140625" style="7" customWidth="1"/>
    <col min="8190" max="8190" width="10.140625" style="7" customWidth="1"/>
    <col min="8191" max="8191" width="37.140625" style="7" customWidth="1"/>
    <col min="8192" max="8192" width="8.85546875" style="7" customWidth="1"/>
    <col min="8193" max="8193" width="13.140625" style="7" customWidth="1"/>
    <col min="8194" max="8194" width="13.5703125" style="7" bestFit="1" customWidth="1"/>
    <col min="8195" max="8195" width="13.7109375" style="7" customWidth="1"/>
    <col min="8196" max="8443" width="8.85546875" style="7"/>
    <col min="8444" max="8444" width="8.85546875" style="7" customWidth="1"/>
    <col min="8445" max="8445" width="5.140625" style="7" customWidth="1"/>
    <col min="8446" max="8446" width="10.140625" style="7" customWidth="1"/>
    <col min="8447" max="8447" width="37.140625" style="7" customWidth="1"/>
    <col min="8448" max="8448" width="8.85546875" style="7" customWidth="1"/>
    <col min="8449" max="8449" width="13.140625" style="7" customWidth="1"/>
    <col min="8450" max="8450" width="13.5703125" style="7" bestFit="1" customWidth="1"/>
    <col min="8451" max="8451" width="13.7109375" style="7" customWidth="1"/>
    <col min="8452" max="8699" width="8.85546875" style="7"/>
    <col min="8700" max="8700" width="8.85546875" style="7" customWidth="1"/>
    <col min="8701" max="8701" width="5.140625" style="7" customWidth="1"/>
    <col min="8702" max="8702" width="10.140625" style="7" customWidth="1"/>
    <col min="8703" max="8703" width="37.140625" style="7" customWidth="1"/>
    <col min="8704" max="8704" width="8.85546875" style="7" customWidth="1"/>
    <col min="8705" max="8705" width="13.140625" style="7" customWidth="1"/>
    <col min="8706" max="8706" width="13.5703125" style="7" bestFit="1" customWidth="1"/>
    <col min="8707" max="8707" width="13.7109375" style="7" customWidth="1"/>
    <col min="8708" max="8955" width="8.85546875" style="7"/>
    <col min="8956" max="8956" width="8.85546875" style="7" customWidth="1"/>
    <col min="8957" max="8957" width="5.140625" style="7" customWidth="1"/>
    <col min="8958" max="8958" width="10.140625" style="7" customWidth="1"/>
    <col min="8959" max="8959" width="37.140625" style="7" customWidth="1"/>
    <col min="8960" max="8960" width="8.85546875" style="7" customWidth="1"/>
    <col min="8961" max="8961" width="13.140625" style="7" customWidth="1"/>
    <col min="8962" max="8962" width="13.5703125" style="7" bestFit="1" customWidth="1"/>
    <col min="8963" max="8963" width="13.7109375" style="7" customWidth="1"/>
    <col min="8964" max="9211" width="8.85546875" style="7"/>
    <col min="9212" max="9212" width="8.85546875" style="7" customWidth="1"/>
    <col min="9213" max="9213" width="5.140625" style="7" customWidth="1"/>
    <col min="9214" max="9214" width="10.140625" style="7" customWidth="1"/>
    <col min="9215" max="9215" width="37.140625" style="7" customWidth="1"/>
    <col min="9216" max="9216" width="8.85546875" style="7" customWidth="1"/>
    <col min="9217" max="9217" width="13.140625" style="7" customWidth="1"/>
    <col min="9218" max="9218" width="13.5703125" style="7" bestFit="1" customWidth="1"/>
    <col min="9219" max="9219" width="13.7109375" style="7" customWidth="1"/>
    <col min="9220" max="9467" width="8.85546875" style="7"/>
    <col min="9468" max="9468" width="8.85546875" style="7" customWidth="1"/>
    <col min="9469" max="9469" width="5.140625" style="7" customWidth="1"/>
    <col min="9470" max="9470" width="10.140625" style="7" customWidth="1"/>
    <col min="9471" max="9471" width="37.140625" style="7" customWidth="1"/>
    <col min="9472" max="9472" width="8.85546875" style="7" customWidth="1"/>
    <col min="9473" max="9473" width="13.140625" style="7" customWidth="1"/>
    <col min="9474" max="9474" width="13.5703125" style="7" bestFit="1" customWidth="1"/>
    <col min="9475" max="9475" width="13.7109375" style="7" customWidth="1"/>
    <col min="9476" max="9723" width="8.85546875" style="7"/>
    <col min="9724" max="9724" width="8.85546875" style="7" customWidth="1"/>
    <col min="9725" max="9725" width="5.140625" style="7" customWidth="1"/>
    <col min="9726" max="9726" width="10.140625" style="7" customWidth="1"/>
    <col min="9727" max="9727" width="37.140625" style="7" customWidth="1"/>
    <col min="9728" max="9728" width="8.85546875" style="7" customWidth="1"/>
    <col min="9729" max="9729" width="13.140625" style="7" customWidth="1"/>
    <col min="9730" max="9730" width="13.5703125" style="7" bestFit="1" customWidth="1"/>
    <col min="9731" max="9731" width="13.7109375" style="7" customWidth="1"/>
    <col min="9732" max="9979" width="8.85546875" style="7"/>
    <col min="9980" max="9980" width="8.85546875" style="7" customWidth="1"/>
    <col min="9981" max="9981" width="5.140625" style="7" customWidth="1"/>
    <col min="9982" max="9982" width="10.140625" style="7" customWidth="1"/>
    <col min="9983" max="9983" width="37.140625" style="7" customWidth="1"/>
    <col min="9984" max="9984" width="8.85546875" style="7" customWidth="1"/>
    <col min="9985" max="9985" width="13.140625" style="7" customWidth="1"/>
    <col min="9986" max="9986" width="13.5703125" style="7" bestFit="1" customWidth="1"/>
    <col min="9987" max="9987" width="13.7109375" style="7" customWidth="1"/>
    <col min="9988" max="10235" width="8.85546875" style="7"/>
    <col min="10236" max="10236" width="8.85546875" style="7" customWidth="1"/>
    <col min="10237" max="10237" width="5.140625" style="7" customWidth="1"/>
    <col min="10238" max="10238" width="10.140625" style="7" customWidth="1"/>
    <col min="10239" max="10239" width="37.140625" style="7" customWidth="1"/>
    <col min="10240" max="10240" width="8.85546875" style="7" customWidth="1"/>
    <col min="10241" max="10241" width="13.140625" style="7" customWidth="1"/>
    <col min="10242" max="10242" width="13.5703125" style="7" bestFit="1" customWidth="1"/>
    <col min="10243" max="10243" width="13.7109375" style="7" customWidth="1"/>
    <col min="10244" max="10491" width="8.85546875" style="7"/>
    <col min="10492" max="10492" width="8.85546875" style="7" customWidth="1"/>
    <col min="10493" max="10493" width="5.140625" style="7" customWidth="1"/>
    <col min="10494" max="10494" width="10.140625" style="7" customWidth="1"/>
    <col min="10495" max="10495" width="37.140625" style="7" customWidth="1"/>
    <col min="10496" max="10496" width="8.85546875" style="7" customWidth="1"/>
    <col min="10497" max="10497" width="13.140625" style="7" customWidth="1"/>
    <col min="10498" max="10498" width="13.5703125" style="7" bestFit="1" customWidth="1"/>
    <col min="10499" max="10499" width="13.7109375" style="7" customWidth="1"/>
    <col min="10500" max="10747" width="8.85546875" style="7"/>
    <col min="10748" max="10748" width="8.85546875" style="7" customWidth="1"/>
    <col min="10749" max="10749" width="5.140625" style="7" customWidth="1"/>
    <col min="10750" max="10750" width="10.140625" style="7" customWidth="1"/>
    <col min="10751" max="10751" width="37.140625" style="7" customWidth="1"/>
    <col min="10752" max="10752" width="8.85546875" style="7" customWidth="1"/>
    <col min="10753" max="10753" width="13.140625" style="7" customWidth="1"/>
    <col min="10754" max="10754" width="13.5703125" style="7" bestFit="1" customWidth="1"/>
    <col min="10755" max="10755" width="13.7109375" style="7" customWidth="1"/>
    <col min="10756" max="11003" width="8.85546875" style="7"/>
    <col min="11004" max="11004" width="8.85546875" style="7" customWidth="1"/>
    <col min="11005" max="11005" width="5.140625" style="7" customWidth="1"/>
    <col min="11006" max="11006" width="10.140625" style="7" customWidth="1"/>
    <col min="11007" max="11007" width="37.140625" style="7" customWidth="1"/>
    <col min="11008" max="11008" width="8.85546875" style="7" customWidth="1"/>
    <col min="11009" max="11009" width="13.140625" style="7" customWidth="1"/>
    <col min="11010" max="11010" width="13.5703125" style="7" bestFit="1" customWidth="1"/>
    <col min="11011" max="11011" width="13.7109375" style="7" customWidth="1"/>
    <col min="11012" max="11259" width="8.85546875" style="7"/>
    <col min="11260" max="11260" width="8.85546875" style="7" customWidth="1"/>
    <col min="11261" max="11261" width="5.140625" style="7" customWidth="1"/>
    <col min="11262" max="11262" width="10.140625" style="7" customWidth="1"/>
    <col min="11263" max="11263" width="37.140625" style="7" customWidth="1"/>
    <col min="11264" max="11264" width="8.85546875" style="7" customWidth="1"/>
    <col min="11265" max="11265" width="13.140625" style="7" customWidth="1"/>
    <col min="11266" max="11266" width="13.5703125" style="7" bestFit="1" customWidth="1"/>
    <col min="11267" max="11267" width="13.7109375" style="7" customWidth="1"/>
    <col min="11268" max="11515" width="8.85546875" style="7"/>
    <col min="11516" max="11516" width="8.85546875" style="7" customWidth="1"/>
    <col min="11517" max="11517" width="5.140625" style="7" customWidth="1"/>
    <col min="11518" max="11518" width="10.140625" style="7" customWidth="1"/>
    <col min="11519" max="11519" width="37.140625" style="7" customWidth="1"/>
    <col min="11520" max="11520" width="8.85546875" style="7" customWidth="1"/>
    <col min="11521" max="11521" width="13.140625" style="7" customWidth="1"/>
    <col min="11522" max="11522" width="13.5703125" style="7" bestFit="1" customWidth="1"/>
    <col min="11523" max="11523" width="13.7109375" style="7" customWidth="1"/>
    <col min="11524" max="11771" width="8.85546875" style="7"/>
    <col min="11772" max="11772" width="8.85546875" style="7" customWidth="1"/>
    <col min="11773" max="11773" width="5.140625" style="7" customWidth="1"/>
    <col min="11774" max="11774" width="10.140625" style="7" customWidth="1"/>
    <col min="11775" max="11775" width="37.140625" style="7" customWidth="1"/>
    <col min="11776" max="11776" width="8.85546875" style="7" customWidth="1"/>
    <col min="11777" max="11777" width="13.140625" style="7" customWidth="1"/>
    <col min="11778" max="11778" width="13.5703125" style="7" bestFit="1" customWidth="1"/>
    <col min="11779" max="11779" width="13.7109375" style="7" customWidth="1"/>
    <col min="11780" max="12027" width="8.85546875" style="7"/>
    <col min="12028" max="12028" width="8.85546875" style="7" customWidth="1"/>
    <col min="12029" max="12029" width="5.140625" style="7" customWidth="1"/>
    <col min="12030" max="12030" width="10.140625" style="7" customWidth="1"/>
    <col min="12031" max="12031" width="37.140625" style="7" customWidth="1"/>
    <col min="12032" max="12032" width="8.85546875" style="7" customWidth="1"/>
    <col min="12033" max="12033" width="13.140625" style="7" customWidth="1"/>
    <col min="12034" max="12034" width="13.5703125" style="7" bestFit="1" customWidth="1"/>
    <col min="12035" max="12035" width="13.7109375" style="7" customWidth="1"/>
    <col min="12036" max="12283" width="8.85546875" style="7"/>
    <col min="12284" max="12284" width="8.85546875" style="7" customWidth="1"/>
    <col min="12285" max="12285" width="5.140625" style="7" customWidth="1"/>
    <col min="12286" max="12286" width="10.140625" style="7" customWidth="1"/>
    <col min="12287" max="12287" width="37.140625" style="7" customWidth="1"/>
    <col min="12288" max="12288" width="8.85546875" style="7" customWidth="1"/>
    <col min="12289" max="12289" width="13.140625" style="7" customWidth="1"/>
    <col min="12290" max="12290" width="13.5703125" style="7" bestFit="1" customWidth="1"/>
    <col min="12291" max="12291" width="13.7109375" style="7" customWidth="1"/>
    <col min="12292" max="12539" width="8.85546875" style="7"/>
    <col min="12540" max="12540" width="8.85546875" style="7" customWidth="1"/>
    <col min="12541" max="12541" width="5.140625" style="7" customWidth="1"/>
    <col min="12542" max="12542" width="10.140625" style="7" customWidth="1"/>
    <col min="12543" max="12543" width="37.140625" style="7" customWidth="1"/>
    <col min="12544" max="12544" width="8.85546875" style="7" customWidth="1"/>
    <col min="12545" max="12545" width="13.140625" style="7" customWidth="1"/>
    <col min="12546" max="12546" width="13.5703125" style="7" bestFit="1" customWidth="1"/>
    <col min="12547" max="12547" width="13.7109375" style="7" customWidth="1"/>
    <col min="12548" max="12795" width="8.85546875" style="7"/>
    <col min="12796" max="12796" width="8.85546875" style="7" customWidth="1"/>
    <col min="12797" max="12797" width="5.140625" style="7" customWidth="1"/>
    <col min="12798" max="12798" width="10.140625" style="7" customWidth="1"/>
    <col min="12799" max="12799" width="37.140625" style="7" customWidth="1"/>
    <col min="12800" max="12800" width="8.85546875" style="7" customWidth="1"/>
    <col min="12801" max="12801" width="13.140625" style="7" customWidth="1"/>
    <col min="12802" max="12802" width="13.5703125" style="7" bestFit="1" customWidth="1"/>
    <col min="12803" max="12803" width="13.7109375" style="7" customWidth="1"/>
    <col min="12804" max="13051" width="8.85546875" style="7"/>
    <col min="13052" max="13052" width="8.85546875" style="7" customWidth="1"/>
    <col min="13053" max="13053" width="5.140625" style="7" customWidth="1"/>
    <col min="13054" max="13054" width="10.140625" style="7" customWidth="1"/>
    <col min="13055" max="13055" width="37.140625" style="7" customWidth="1"/>
    <col min="13056" max="13056" width="8.85546875" style="7" customWidth="1"/>
    <col min="13057" max="13057" width="13.140625" style="7" customWidth="1"/>
    <col min="13058" max="13058" width="13.5703125" style="7" bestFit="1" customWidth="1"/>
    <col min="13059" max="13059" width="13.7109375" style="7" customWidth="1"/>
    <col min="13060" max="13307" width="8.85546875" style="7"/>
    <col min="13308" max="13308" width="8.85546875" style="7" customWidth="1"/>
    <col min="13309" max="13309" width="5.140625" style="7" customWidth="1"/>
    <col min="13310" max="13310" width="10.140625" style="7" customWidth="1"/>
    <col min="13311" max="13311" width="37.140625" style="7" customWidth="1"/>
    <col min="13312" max="13312" width="8.85546875" style="7" customWidth="1"/>
    <col min="13313" max="13313" width="13.140625" style="7" customWidth="1"/>
    <col min="13314" max="13314" width="13.5703125" style="7" bestFit="1" customWidth="1"/>
    <col min="13315" max="13315" width="13.7109375" style="7" customWidth="1"/>
    <col min="13316" max="13563" width="8.85546875" style="7"/>
    <col min="13564" max="13564" width="8.85546875" style="7" customWidth="1"/>
    <col min="13565" max="13565" width="5.140625" style="7" customWidth="1"/>
    <col min="13566" max="13566" width="10.140625" style="7" customWidth="1"/>
    <col min="13567" max="13567" width="37.140625" style="7" customWidth="1"/>
    <col min="13568" max="13568" width="8.85546875" style="7" customWidth="1"/>
    <col min="13569" max="13569" width="13.140625" style="7" customWidth="1"/>
    <col min="13570" max="13570" width="13.5703125" style="7" bestFit="1" customWidth="1"/>
    <col min="13571" max="13571" width="13.7109375" style="7" customWidth="1"/>
    <col min="13572" max="13819" width="8.85546875" style="7"/>
    <col min="13820" max="13820" width="8.85546875" style="7" customWidth="1"/>
    <col min="13821" max="13821" width="5.140625" style="7" customWidth="1"/>
    <col min="13822" max="13822" width="10.140625" style="7" customWidth="1"/>
    <col min="13823" max="13823" width="37.140625" style="7" customWidth="1"/>
    <col min="13824" max="13824" width="8.85546875" style="7" customWidth="1"/>
    <col min="13825" max="13825" width="13.140625" style="7" customWidth="1"/>
    <col min="13826" max="13826" width="13.5703125" style="7" bestFit="1" customWidth="1"/>
    <col min="13827" max="13827" width="13.7109375" style="7" customWidth="1"/>
    <col min="13828" max="14075" width="8.85546875" style="7"/>
    <col min="14076" max="14076" width="8.85546875" style="7" customWidth="1"/>
    <col min="14077" max="14077" width="5.140625" style="7" customWidth="1"/>
    <col min="14078" max="14078" width="10.140625" style="7" customWidth="1"/>
    <col min="14079" max="14079" width="37.140625" style="7" customWidth="1"/>
    <col min="14080" max="14080" width="8.85546875" style="7" customWidth="1"/>
    <col min="14081" max="14081" width="13.140625" style="7" customWidth="1"/>
    <col min="14082" max="14082" width="13.5703125" style="7" bestFit="1" customWidth="1"/>
    <col min="14083" max="14083" width="13.7109375" style="7" customWidth="1"/>
    <col min="14084" max="14331" width="8.85546875" style="7"/>
    <col min="14332" max="14332" width="8.85546875" style="7" customWidth="1"/>
    <col min="14333" max="14333" width="5.140625" style="7" customWidth="1"/>
    <col min="14334" max="14334" width="10.140625" style="7" customWidth="1"/>
    <col min="14335" max="14335" width="37.140625" style="7" customWidth="1"/>
    <col min="14336" max="14336" width="8.85546875" style="7" customWidth="1"/>
    <col min="14337" max="14337" width="13.140625" style="7" customWidth="1"/>
    <col min="14338" max="14338" width="13.5703125" style="7" bestFit="1" customWidth="1"/>
    <col min="14339" max="14339" width="13.7109375" style="7" customWidth="1"/>
    <col min="14340" max="14587" width="8.85546875" style="7"/>
    <col min="14588" max="14588" width="8.85546875" style="7" customWidth="1"/>
    <col min="14589" max="14589" width="5.140625" style="7" customWidth="1"/>
    <col min="14590" max="14590" width="10.140625" style="7" customWidth="1"/>
    <col min="14591" max="14591" width="37.140625" style="7" customWidth="1"/>
    <col min="14592" max="14592" width="8.85546875" style="7" customWidth="1"/>
    <col min="14593" max="14593" width="13.140625" style="7" customWidth="1"/>
    <col min="14594" max="14594" width="13.5703125" style="7" bestFit="1" customWidth="1"/>
    <col min="14595" max="14595" width="13.7109375" style="7" customWidth="1"/>
    <col min="14596" max="14843" width="8.85546875" style="7"/>
    <col min="14844" max="14844" width="8.85546875" style="7" customWidth="1"/>
    <col min="14845" max="14845" width="5.140625" style="7" customWidth="1"/>
    <col min="14846" max="14846" width="10.140625" style="7" customWidth="1"/>
    <col min="14847" max="14847" width="37.140625" style="7" customWidth="1"/>
    <col min="14848" max="14848" width="8.85546875" style="7" customWidth="1"/>
    <col min="14849" max="14849" width="13.140625" style="7" customWidth="1"/>
    <col min="14850" max="14850" width="13.5703125" style="7" bestFit="1" customWidth="1"/>
    <col min="14851" max="14851" width="13.7109375" style="7" customWidth="1"/>
    <col min="14852" max="15099" width="8.85546875" style="7"/>
    <col min="15100" max="15100" width="8.85546875" style="7" customWidth="1"/>
    <col min="15101" max="15101" width="5.140625" style="7" customWidth="1"/>
    <col min="15102" max="15102" width="10.140625" style="7" customWidth="1"/>
    <col min="15103" max="15103" width="37.140625" style="7" customWidth="1"/>
    <col min="15104" max="15104" width="8.85546875" style="7" customWidth="1"/>
    <col min="15105" max="15105" width="13.140625" style="7" customWidth="1"/>
    <col min="15106" max="15106" width="13.5703125" style="7" bestFit="1" customWidth="1"/>
    <col min="15107" max="15107" width="13.7109375" style="7" customWidth="1"/>
    <col min="15108" max="15355" width="8.85546875" style="7"/>
    <col min="15356" max="15356" width="8.85546875" style="7" customWidth="1"/>
    <col min="15357" max="15357" width="5.140625" style="7" customWidth="1"/>
    <col min="15358" max="15358" width="10.140625" style="7" customWidth="1"/>
    <col min="15359" max="15359" width="37.140625" style="7" customWidth="1"/>
    <col min="15360" max="15360" width="8.85546875" style="7" customWidth="1"/>
    <col min="15361" max="15361" width="13.140625" style="7" customWidth="1"/>
    <col min="15362" max="15362" width="13.5703125" style="7" bestFit="1" customWidth="1"/>
    <col min="15363" max="15363" width="13.7109375" style="7" customWidth="1"/>
    <col min="15364" max="15611" width="8.85546875" style="7"/>
    <col min="15612" max="15612" width="8.85546875" style="7" customWidth="1"/>
    <col min="15613" max="15613" width="5.140625" style="7" customWidth="1"/>
    <col min="15614" max="15614" width="10.140625" style="7" customWidth="1"/>
    <col min="15615" max="15615" width="37.140625" style="7" customWidth="1"/>
    <col min="15616" max="15616" width="8.85546875" style="7" customWidth="1"/>
    <col min="15617" max="15617" width="13.140625" style="7" customWidth="1"/>
    <col min="15618" max="15618" width="13.5703125" style="7" bestFit="1" customWidth="1"/>
    <col min="15619" max="15619" width="13.7109375" style="7" customWidth="1"/>
    <col min="15620" max="15867" width="8.85546875" style="7"/>
    <col min="15868" max="15868" width="8.85546875" style="7" customWidth="1"/>
    <col min="15869" max="15869" width="5.140625" style="7" customWidth="1"/>
    <col min="15870" max="15870" width="10.140625" style="7" customWidth="1"/>
    <col min="15871" max="15871" width="37.140625" style="7" customWidth="1"/>
    <col min="15872" max="15872" width="8.85546875" style="7" customWidth="1"/>
    <col min="15873" max="15873" width="13.140625" style="7" customWidth="1"/>
    <col min="15874" max="15874" width="13.5703125" style="7" bestFit="1" customWidth="1"/>
    <col min="15875" max="15875" width="13.7109375" style="7" customWidth="1"/>
    <col min="15876" max="16123" width="8.85546875" style="7"/>
    <col min="16124" max="16124" width="8.85546875" style="7" customWidth="1"/>
    <col min="16125" max="16125" width="5.140625" style="7" customWidth="1"/>
    <col min="16126" max="16126" width="10.140625" style="7" customWidth="1"/>
    <col min="16127" max="16127" width="37.140625" style="7" customWidth="1"/>
    <col min="16128" max="16128" width="8.85546875" style="7" customWidth="1"/>
    <col min="16129" max="16129" width="13.140625" style="7" customWidth="1"/>
    <col min="16130" max="16130" width="13.5703125" style="7" bestFit="1" customWidth="1"/>
    <col min="16131" max="16131" width="13.7109375" style="7" customWidth="1"/>
    <col min="16132" max="16384" width="8.85546875" style="7"/>
  </cols>
  <sheetData>
    <row r="1" spans="2:14" ht="16.149999999999999" customHeight="1" x14ac:dyDescent="0.25">
      <c r="B1" s="26"/>
      <c r="C1" s="26"/>
      <c r="D1" s="26"/>
      <c r="E1" s="26"/>
      <c r="F1" s="26"/>
      <c r="G1" s="38" t="s">
        <v>17</v>
      </c>
      <c r="H1" s="38"/>
      <c r="I1" s="26"/>
      <c r="J1" s="26"/>
      <c r="K1" s="26"/>
      <c r="L1" s="26"/>
      <c r="M1" s="26"/>
      <c r="N1" s="1" t="s">
        <v>16</v>
      </c>
    </row>
    <row r="2" spans="2:14" ht="14.45" x14ac:dyDescent="0.3">
      <c r="B2" s="2"/>
      <c r="C2" s="30"/>
      <c r="D2" s="3"/>
      <c r="E2" s="4"/>
      <c r="F2" s="4"/>
      <c r="G2" s="4"/>
      <c r="H2" s="5"/>
      <c r="I2" s="6"/>
      <c r="J2" s="4"/>
      <c r="K2" s="4"/>
      <c r="L2" s="4"/>
      <c r="M2"/>
      <c r="N2" s="1"/>
    </row>
    <row r="3" spans="2:14" ht="44.45" customHeight="1" x14ac:dyDescent="0.25">
      <c r="B3" s="37" t="s">
        <v>26</v>
      </c>
      <c r="C3" s="37"/>
      <c r="D3" s="37"/>
      <c r="E3" s="37"/>
      <c r="F3" s="37"/>
      <c r="G3" s="37"/>
      <c r="H3" s="25"/>
      <c r="I3" s="25"/>
      <c r="J3" s="25"/>
      <c r="K3" s="25"/>
      <c r="L3" s="25"/>
      <c r="M3" s="25"/>
      <c r="N3" s="1"/>
    </row>
    <row r="4" spans="2:14" ht="40.15" customHeight="1" x14ac:dyDescent="0.3">
      <c r="B4" s="37" t="s">
        <v>18</v>
      </c>
      <c r="C4" s="37"/>
      <c r="D4" s="37"/>
      <c r="E4" s="37"/>
      <c r="F4" s="37"/>
      <c r="G4" s="37"/>
      <c r="H4" s="25"/>
      <c r="I4" s="6"/>
      <c r="J4" s="4"/>
      <c r="K4" s="4"/>
      <c r="L4" s="4"/>
      <c r="M4"/>
      <c r="N4" s="1"/>
    </row>
    <row r="5" spans="2:14" ht="7.15" customHeight="1" x14ac:dyDescent="0.2">
      <c r="C5" s="31"/>
      <c r="D5" s="16"/>
      <c r="E5" s="8"/>
      <c r="F5" s="8"/>
    </row>
    <row r="6" spans="2:14" ht="5.45" customHeight="1" x14ac:dyDescent="0.2">
      <c r="C6" s="32"/>
      <c r="D6" s="16"/>
      <c r="E6" s="9"/>
      <c r="F6" s="7"/>
    </row>
    <row r="7" spans="2:14" ht="40.15" customHeight="1" x14ac:dyDescent="0.2">
      <c r="B7" s="14"/>
      <c r="C7" s="33" t="s">
        <v>0</v>
      </c>
      <c r="D7" s="19" t="s">
        <v>1</v>
      </c>
      <c r="E7" s="20" t="s">
        <v>2</v>
      </c>
      <c r="F7" s="19" t="s">
        <v>3</v>
      </c>
      <c r="G7" s="24"/>
      <c r="H7" s="19" t="s">
        <v>19</v>
      </c>
    </row>
    <row r="8" spans="2:14" ht="26.45" customHeight="1" x14ac:dyDescent="0.2">
      <c r="B8" s="14">
        <v>1</v>
      </c>
      <c r="C8" s="34" t="s">
        <v>4</v>
      </c>
      <c r="D8" s="21">
        <v>43.586184368331253</v>
      </c>
      <c r="E8" s="22">
        <v>1210864</v>
      </c>
      <c r="F8" s="23">
        <v>363259.2</v>
      </c>
      <c r="G8" s="23">
        <f>F8</f>
        <v>363259.2</v>
      </c>
      <c r="H8" s="27" t="s">
        <v>22</v>
      </c>
    </row>
    <row r="9" spans="2:14" ht="26.45" customHeight="1" x14ac:dyDescent="0.2">
      <c r="B9" s="14">
        <v>2</v>
      </c>
      <c r="C9" s="34" t="s">
        <v>15</v>
      </c>
      <c r="D9" s="21">
        <v>28.78</v>
      </c>
      <c r="E9" s="22">
        <v>812136.31</v>
      </c>
      <c r="F9" s="23">
        <v>200000</v>
      </c>
      <c r="G9" s="23">
        <f>F9+G8</f>
        <v>563259.19999999995</v>
      </c>
      <c r="H9" s="27" t="s">
        <v>21</v>
      </c>
    </row>
    <row r="10" spans="2:14" ht="26.45" customHeight="1" x14ac:dyDescent="0.2">
      <c r="B10" s="14">
        <v>3</v>
      </c>
      <c r="C10" s="34" t="s">
        <v>5</v>
      </c>
      <c r="D10" s="21">
        <v>28.590703238412416</v>
      </c>
      <c r="E10" s="22">
        <v>976850</v>
      </c>
      <c r="F10" s="23">
        <v>200170</v>
      </c>
      <c r="G10" s="23">
        <f>G9+F10</f>
        <v>763429.2</v>
      </c>
      <c r="H10" s="27" t="s">
        <v>23</v>
      </c>
    </row>
    <row r="11" spans="2:14" ht="26.45" customHeight="1" x14ac:dyDescent="0.2">
      <c r="B11" s="14">
        <v>4</v>
      </c>
      <c r="C11" s="34" t="s">
        <v>6</v>
      </c>
      <c r="D11" s="21">
        <v>28.26</v>
      </c>
      <c r="E11" s="22">
        <v>1265000</v>
      </c>
      <c r="F11" s="23">
        <v>206800</v>
      </c>
      <c r="G11" s="23">
        <f>G10+F11</f>
        <v>970229.2</v>
      </c>
      <c r="H11" s="27" t="s">
        <v>21</v>
      </c>
    </row>
    <row r="12" spans="2:14" ht="31.15" customHeight="1" x14ac:dyDescent="0.2">
      <c r="B12" s="14">
        <v>5</v>
      </c>
      <c r="C12" s="34" t="s">
        <v>7</v>
      </c>
      <c r="D12" s="21">
        <v>27.895</v>
      </c>
      <c r="E12" s="22">
        <v>93500</v>
      </c>
      <c r="F12" s="23">
        <v>24200</v>
      </c>
      <c r="G12" s="23">
        <f t="shared" ref="G12:G19" si="0">G11+F12</f>
        <v>994429.2</v>
      </c>
      <c r="H12" s="27" t="s">
        <v>24</v>
      </c>
    </row>
    <row r="13" spans="2:14" ht="26.45" customHeight="1" x14ac:dyDescent="0.2">
      <c r="B13" s="14">
        <v>6</v>
      </c>
      <c r="C13" s="34" t="s">
        <v>8</v>
      </c>
      <c r="D13" s="21">
        <v>27.564225091091405</v>
      </c>
      <c r="E13" s="22">
        <v>1498600</v>
      </c>
      <c r="F13" s="23">
        <v>153640</v>
      </c>
      <c r="G13" s="23">
        <f t="shared" si="0"/>
        <v>1148069.2</v>
      </c>
      <c r="H13" s="27" t="s">
        <v>20</v>
      </c>
    </row>
    <row r="14" spans="2:14" ht="26.45" customHeight="1" x14ac:dyDescent="0.2">
      <c r="B14" s="14">
        <v>7</v>
      </c>
      <c r="C14" s="34" t="s">
        <v>9</v>
      </c>
      <c r="D14" s="21">
        <v>27.54</v>
      </c>
      <c r="E14" s="22">
        <v>962150</v>
      </c>
      <c r="F14" s="23">
        <v>192714.85</v>
      </c>
      <c r="G14" s="23">
        <f t="shared" si="0"/>
        <v>1340784.05</v>
      </c>
      <c r="H14" s="27" t="s">
        <v>21</v>
      </c>
    </row>
    <row r="15" spans="2:14" s="11" customFormat="1" ht="26.45" customHeight="1" x14ac:dyDescent="0.2">
      <c r="B15" s="14">
        <v>8</v>
      </c>
      <c r="C15" s="34" t="s">
        <v>10</v>
      </c>
      <c r="D15" s="21">
        <v>26.8702798112501</v>
      </c>
      <c r="E15" s="22">
        <v>758100</v>
      </c>
      <c r="F15" s="23">
        <v>227430</v>
      </c>
      <c r="G15" s="23">
        <f t="shared" si="0"/>
        <v>1568214.05</v>
      </c>
      <c r="H15" s="27" t="s">
        <v>22</v>
      </c>
      <c r="I15" s="7"/>
      <c r="J15" s="7"/>
      <c r="K15" s="7"/>
      <c r="L15" s="7"/>
      <c r="M15" s="7"/>
      <c r="N15" s="7"/>
    </row>
    <row r="16" spans="2:14" s="11" customFormat="1" ht="26.45" customHeight="1" x14ac:dyDescent="0.2">
      <c r="B16" s="14">
        <v>9</v>
      </c>
      <c r="C16" s="34" t="s">
        <v>11</v>
      </c>
      <c r="D16" s="21">
        <v>26.740243115031006</v>
      </c>
      <c r="E16" s="22">
        <v>646825</v>
      </c>
      <c r="F16" s="23">
        <v>161706.25</v>
      </c>
      <c r="G16" s="23">
        <f t="shared" si="0"/>
        <v>1729920.3</v>
      </c>
      <c r="H16" s="27" t="s">
        <v>25</v>
      </c>
      <c r="I16" s="7"/>
      <c r="J16" s="7"/>
      <c r="K16" s="7"/>
      <c r="L16" s="7"/>
      <c r="M16" s="7"/>
      <c r="N16" s="7"/>
    </row>
    <row r="17" spans="2:14" s="11" customFormat="1" ht="26.45" customHeight="1" x14ac:dyDescent="0.2">
      <c r="B17" s="14">
        <v>10</v>
      </c>
      <c r="C17" s="34" t="s">
        <v>12</v>
      </c>
      <c r="D17" s="21">
        <v>26.709908980629905</v>
      </c>
      <c r="E17" s="22">
        <v>835000</v>
      </c>
      <c r="F17" s="23">
        <v>200000</v>
      </c>
      <c r="G17" s="23">
        <f t="shared" si="0"/>
        <v>1929920.3</v>
      </c>
      <c r="H17" s="27" t="s">
        <v>21</v>
      </c>
      <c r="I17" s="7"/>
      <c r="J17" s="7"/>
      <c r="K17" s="7"/>
      <c r="L17" s="7"/>
      <c r="M17" s="7"/>
      <c r="N17" s="7"/>
    </row>
    <row r="18" spans="2:14" s="11" customFormat="1" ht="26.45" customHeight="1" x14ac:dyDescent="0.2">
      <c r="B18" s="14">
        <v>11</v>
      </c>
      <c r="C18" s="34" t="s">
        <v>13</v>
      </c>
      <c r="D18" s="21">
        <v>26.587599970440099</v>
      </c>
      <c r="E18" s="22">
        <v>200930</v>
      </c>
      <c r="F18" s="23">
        <v>50232.5</v>
      </c>
      <c r="G18" s="23">
        <f t="shared" si="0"/>
        <v>1980152.8</v>
      </c>
      <c r="H18" s="27" t="s">
        <v>21</v>
      </c>
      <c r="I18" s="7"/>
      <c r="J18" s="7"/>
      <c r="K18" s="7"/>
      <c r="L18" s="7"/>
      <c r="M18" s="7"/>
      <c r="N18" s="7"/>
    </row>
    <row r="19" spans="2:14" s="11" customFormat="1" ht="26.45" customHeight="1" x14ac:dyDescent="0.2">
      <c r="B19" s="14">
        <v>12</v>
      </c>
      <c r="C19" s="34" t="s">
        <v>72</v>
      </c>
      <c r="D19" s="21">
        <v>25.842427391896191</v>
      </c>
      <c r="E19" s="22">
        <v>147510</v>
      </c>
      <c r="F19" s="23">
        <f>36877.5-17030.3</f>
        <v>19847.2</v>
      </c>
      <c r="G19" s="23">
        <f t="shared" si="0"/>
        <v>2000000</v>
      </c>
      <c r="H19" s="27" t="s">
        <v>21</v>
      </c>
      <c r="I19" s="7"/>
      <c r="J19" s="7"/>
      <c r="K19" s="7"/>
      <c r="L19" s="7"/>
      <c r="M19" s="7"/>
      <c r="N19" s="7"/>
    </row>
    <row r="20" spans="2:14" s="11" customFormat="1" ht="26.45" customHeight="1" x14ac:dyDescent="0.2">
      <c r="B20" s="14"/>
      <c r="C20" s="34"/>
      <c r="D20" s="21"/>
      <c r="E20" s="22"/>
      <c r="F20" s="23">
        <f>SUM(F8:F19)</f>
        <v>2000000</v>
      </c>
      <c r="G20" s="12"/>
      <c r="H20" s="35"/>
      <c r="I20" s="7"/>
      <c r="J20" s="7"/>
      <c r="K20" s="7"/>
      <c r="L20" s="7"/>
      <c r="M20" s="7"/>
      <c r="N20" s="7"/>
    </row>
    <row r="21" spans="2:14" s="11" customFormat="1" ht="26.45" customHeight="1" x14ac:dyDescent="0.2">
      <c r="B21" s="28">
        <v>12</v>
      </c>
      <c r="C21" s="27" t="s">
        <v>14</v>
      </c>
      <c r="D21" s="21">
        <v>25.842427391896191</v>
      </c>
      <c r="E21" s="23">
        <v>147510</v>
      </c>
      <c r="F21" s="23">
        <f>36877.5-19847.2</f>
        <v>17030.3</v>
      </c>
      <c r="G21" s="12"/>
      <c r="H21" s="12"/>
    </row>
    <row r="22" spans="2:14" s="11" customFormat="1" ht="26.45" customHeight="1" x14ac:dyDescent="0.2">
      <c r="B22" s="28">
        <v>13</v>
      </c>
      <c r="C22" s="27" t="s">
        <v>27</v>
      </c>
      <c r="D22" s="21">
        <v>25.830334155138832</v>
      </c>
      <c r="E22" s="23">
        <v>229300</v>
      </c>
      <c r="F22" s="23">
        <v>58225</v>
      </c>
      <c r="G22" s="12"/>
      <c r="H22" s="12"/>
    </row>
    <row r="23" spans="2:14" s="11" customFormat="1" ht="26.45" customHeight="1" x14ac:dyDescent="0.2">
      <c r="B23" s="28">
        <v>14</v>
      </c>
      <c r="C23" s="27" t="s">
        <v>28</v>
      </c>
      <c r="D23" s="21">
        <v>25.149487103183684</v>
      </c>
      <c r="E23" s="23">
        <v>481250</v>
      </c>
      <c r="F23" s="23">
        <v>145575</v>
      </c>
      <c r="G23" s="12"/>
      <c r="H23" s="12"/>
    </row>
    <row r="24" spans="2:14" s="11" customFormat="1" ht="26.45" customHeight="1" x14ac:dyDescent="0.2">
      <c r="B24" s="28">
        <v>15</v>
      </c>
      <c r="C24" s="27" t="s">
        <v>29</v>
      </c>
      <c r="D24" s="21">
        <v>24.221453809732388</v>
      </c>
      <c r="E24" s="23">
        <v>201500</v>
      </c>
      <c r="F24" s="23">
        <v>60450</v>
      </c>
      <c r="G24" s="12"/>
      <c r="H24" s="12"/>
    </row>
    <row r="25" spans="2:14" s="11" customFormat="1" ht="26.45" customHeight="1" x14ac:dyDescent="0.2">
      <c r="B25" s="28">
        <v>16</v>
      </c>
      <c r="C25" s="27" t="s">
        <v>30</v>
      </c>
      <c r="D25" s="21">
        <v>23.65</v>
      </c>
      <c r="E25" s="23">
        <v>245500</v>
      </c>
      <c r="F25" s="23">
        <v>61375</v>
      </c>
      <c r="G25" s="12"/>
      <c r="H25" s="12"/>
    </row>
    <row r="26" spans="2:14" s="11" customFormat="1" ht="26.45" customHeight="1" x14ac:dyDescent="0.2">
      <c r="B26" s="28">
        <v>17</v>
      </c>
      <c r="C26" s="27" t="s">
        <v>31</v>
      </c>
      <c r="D26" s="21">
        <v>23.442948646157422</v>
      </c>
      <c r="E26" s="23">
        <v>134170</v>
      </c>
      <c r="F26" s="23">
        <v>34292.5</v>
      </c>
      <c r="G26" s="12"/>
      <c r="H26" s="12"/>
    </row>
    <row r="27" spans="2:14" s="11" customFormat="1" ht="26.45" customHeight="1" x14ac:dyDescent="0.2">
      <c r="B27" s="28">
        <v>18</v>
      </c>
      <c r="C27" s="27" t="s">
        <v>32</v>
      </c>
      <c r="D27" s="21">
        <v>23.416597559650349</v>
      </c>
      <c r="E27" s="23">
        <v>135636</v>
      </c>
      <c r="F27" s="23">
        <v>35409</v>
      </c>
      <c r="G27" s="12"/>
      <c r="H27" s="12"/>
    </row>
    <row r="28" spans="2:14" s="11" customFormat="1" ht="26.45" customHeight="1" x14ac:dyDescent="0.2">
      <c r="B28" s="28">
        <v>19</v>
      </c>
      <c r="C28" s="27" t="s">
        <v>33</v>
      </c>
      <c r="D28" s="21">
        <v>23.364223306235843</v>
      </c>
      <c r="E28" s="23">
        <v>352500</v>
      </c>
      <c r="F28" s="23">
        <v>92265</v>
      </c>
      <c r="G28" s="12"/>
      <c r="H28" s="12"/>
    </row>
    <row r="29" spans="2:14" s="11" customFormat="1" ht="26.45" customHeight="1" x14ac:dyDescent="0.2">
      <c r="B29" s="28">
        <v>20</v>
      </c>
      <c r="C29" s="27" t="s">
        <v>34</v>
      </c>
      <c r="D29" s="21">
        <v>23.00780892468805</v>
      </c>
      <c r="E29" s="23">
        <v>380000</v>
      </c>
      <c r="F29" s="23">
        <v>95000</v>
      </c>
      <c r="G29" s="12"/>
      <c r="H29" s="12"/>
    </row>
    <row r="30" spans="2:14" s="11" customFormat="1" ht="26.45" customHeight="1" x14ac:dyDescent="0.2">
      <c r="B30" s="28">
        <v>21</v>
      </c>
      <c r="C30" s="27" t="s">
        <v>35</v>
      </c>
      <c r="D30" s="21">
        <v>22.955454716034073</v>
      </c>
      <c r="E30" s="23">
        <v>215600</v>
      </c>
      <c r="F30" s="23">
        <v>53900</v>
      </c>
      <c r="G30" s="12"/>
      <c r="H30" s="12"/>
    </row>
    <row r="31" spans="2:14" s="11" customFormat="1" ht="26.45" customHeight="1" x14ac:dyDescent="0.2">
      <c r="B31" s="28">
        <v>22</v>
      </c>
      <c r="C31" s="27" t="s">
        <v>36</v>
      </c>
      <c r="D31" s="21">
        <v>22.93</v>
      </c>
      <c r="E31" s="23">
        <v>155300</v>
      </c>
      <c r="F31" s="23">
        <v>46590</v>
      </c>
      <c r="G31" s="12"/>
      <c r="H31" s="12"/>
    </row>
    <row r="32" spans="2:14" s="11" customFormat="1" ht="26.45" customHeight="1" x14ac:dyDescent="0.2">
      <c r="B32" s="28">
        <v>23</v>
      </c>
      <c r="C32" s="27" t="s">
        <v>37</v>
      </c>
      <c r="D32" s="21">
        <v>22.72</v>
      </c>
      <c r="E32" s="23">
        <v>1374667.51</v>
      </c>
      <c r="F32" s="23">
        <v>173736.75</v>
      </c>
      <c r="G32" s="12"/>
      <c r="H32" s="12"/>
    </row>
    <row r="33" spans="2:8" s="11" customFormat="1" ht="26.45" customHeight="1" x14ac:dyDescent="0.2">
      <c r="B33" s="28">
        <v>24</v>
      </c>
      <c r="C33" s="27" t="s">
        <v>38</v>
      </c>
      <c r="D33" s="21">
        <v>22.62073504665722</v>
      </c>
      <c r="E33" s="23">
        <v>123149</v>
      </c>
      <c r="F33" s="23">
        <v>32466.5</v>
      </c>
      <c r="G33" s="12"/>
      <c r="H33" s="12"/>
    </row>
    <row r="34" spans="2:8" s="11" customFormat="1" ht="26.45" customHeight="1" x14ac:dyDescent="0.2">
      <c r="B34" s="28">
        <v>25</v>
      </c>
      <c r="C34" s="27" t="s">
        <v>39</v>
      </c>
      <c r="D34" s="21">
        <v>21.641335535970221</v>
      </c>
      <c r="E34" s="23">
        <v>151000</v>
      </c>
      <c r="F34" s="23">
        <v>38500</v>
      </c>
      <c r="G34" s="12"/>
      <c r="H34" s="12"/>
    </row>
    <row r="35" spans="2:8" s="11" customFormat="1" ht="26.45" customHeight="1" x14ac:dyDescent="0.2">
      <c r="B35" s="28">
        <v>26</v>
      </c>
      <c r="C35" s="27" t="s">
        <v>40</v>
      </c>
      <c r="D35" s="21">
        <v>21.03157894736842</v>
      </c>
      <c r="E35" s="23">
        <v>800000</v>
      </c>
      <c r="F35" s="23">
        <v>160000</v>
      </c>
      <c r="G35" s="12"/>
      <c r="H35" s="12"/>
    </row>
    <row r="36" spans="2:8" s="11" customFormat="1" ht="26.45" customHeight="1" x14ac:dyDescent="0.2">
      <c r="B36" s="28">
        <v>27</v>
      </c>
      <c r="C36" s="27" t="s">
        <v>41</v>
      </c>
      <c r="D36" s="21">
        <v>20.9</v>
      </c>
      <c r="E36" s="23">
        <v>676000</v>
      </c>
      <c r="F36" s="23">
        <v>169000</v>
      </c>
      <c r="G36" s="12"/>
      <c r="H36" s="12"/>
    </row>
    <row r="37" spans="2:8" s="11" customFormat="1" ht="26.45" customHeight="1" x14ac:dyDescent="0.2">
      <c r="B37" s="28">
        <v>28</v>
      </c>
      <c r="C37" s="27" t="s">
        <v>42</v>
      </c>
      <c r="D37" s="21">
        <v>20.759660931092323</v>
      </c>
      <c r="E37" s="23">
        <v>840000</v>
      </c>
      <c r="F37" s="23">
        <v>200000</v>
      </c>
      <c r="G37" s="12"/>
      <c r="H37" s="12"/>
    </row>
    <row r="38" spans="2:8" s="11" customFormat="1" ht="26.45" customHeight="1" x14ac:dyDescent="0.2">
      <c r="B38" s="28">
        <v>29</v>
      </c>
      <c r="C38" s="27" t="s">
        <v>43</v>
      </c>
      <c r="D38" s="21">
        <v>20.711154706695535</v>
      </c>
      <c r="E38" s="23">
        <v>746000</v>
      </c>
      <c r="F38" s="23">
        <v>188750</v>
      </c>
      <c r="G38" s="12"/>
      <c r="H38" s="12"/>
    </row>
    <row r="39" spans="2:8" s="11" customFormat="1" ht="26.45" customHeight="1" x14ac:dyDescent="0.2">
      <c r="B39" s="28">
        <v>30</v>
      </c>
      <c r="C39" s="27" t="s">
        <v>44</v>
      </c>
      <c r="D39" s="21">
        <v>20.441056052592558</v>
      </c>
      <c r="E39" s="23">
        <v>205792</v>
      </c>
      <c r="F39" s="23">
        <v>51448</v>
      </c>
      <c r="G39" s="12"/>
      <c r="H39" s="12"/>
    </row>
    <row r="40" spans="2:8" s="11" customFormat="1" ht="26.45" customHeight="1" x14ac:dyDescent="0.2">
      <c r="B40" s="28">
        <v>31</v>
      </c>
      <c r="C40" s="27" t="s">
        <v>45</v>
      </c>
      <c r="D40" s="21">
        <v>19.579967355032476</v>
      </c>
      <c r="E40" s="23">
        <v>217000</v>
      </c>
      <c r="F40" s="23">
        <v>55000</v>
      </c>
      <c r="G40" s="12"/>
      <c r="H40" s="12"/>
    </row>
    <row r="41" spans="2:8" s="11" customFormat="1" ht="26.45" customHeight="1" x14ac:dyDescent="0.2">
      <c r="B41" s="28">
        <v>32</v>
      </c>
      <c r="C41" s="27" t="s">
        <v>46</v>
      </c>
      <c r="D41" s="21">
        <v>18.817678855729699</v>
      </c>
      <c r="E41" s="23">
        <v>433800</v>
      </c>
      <c r="F41" s="23">
        <v>130140</v>
      </c>
      <c r="G41" s="12"/>
      <c r="H41" s="12"/>
    </row>
    <row r="42" spans="2:8" s="11" customFormat="1" ht="26.45" customHeight="1" x14ac:dyDescent="0.2">
      <c r="B42" s="28">
        <v>33</v>
      </c>
      <c r="C42" s="27" t="s">
        <v>47</v>
      </c>
      <c r="D42" s="21">
        <v>18.664766136110167</v>
      </c>
      <c r="E42" s="23">
        <v>447156</v>
      </c>
      <c r="F42" s="23">
        <v>96831.2</v>
      </c>
      <c r="G42" s="12"/>
      <c r="H42" s="12"/>
    </row>
    <row r="43" spans="2:8" s="11" customFormat="1" ht="26.45" customHeight="1" x14ac:dyDescent="0.2">
      <c r="B43" s="28">
        <v>34</v>
      </c>
      <c r="C43" s="27" t="s">
        <v>48</v>
      </c>
      <c r="D43" s="21">
        <v>18.659478440907382</v>
      </c>
      <c r="E43" s="23">
        <v>714500</v>
      </c>
      <c r="F43" s="23">
        <v>146740</v>
      </c>
      <c r="G43" s="12"/>
      <c r="H43" s="12"/>
    </row>
    <row r="44" spans="2:8" s="11" customFormat="1" ht="26.45" customHeight="1" x14ac:dyDescent="0.2">
      <c r="B44" s="28">
        <v>35</v>
      </c>
      <c r="C44" s="27" t="s">
        <v>49</v>
      </c>
      <c r="D44" s="21">
        <v>18.300190841130693</v>
      </c>
      <c r="E44" s="23">
        <v>404600</v>
      </c>
      <c r="F44" s="23">
        <v>105500</v>
      </c>
      <c r="G44" s="12"/>
      <c r="H44" s="12"/>
    </row>
    <row r="45" spans="2:8" s="11" customFormat="1" ht="26.45" customHeight="1" x14ac:dyDescent="0.2">
      <c r="B45" s="28">
        <v>36</v>
      </c>
      <c r="C45" s="27" t="s">
        <v>50</v>
      </c>
      <c r="D45" s="21">
        <v>17.91815641764396</v>
      </c>
      <c r="E45" s="23">
        <v>338400</v>
      </c>
      <c r="F45" s="23">
        <v>84600</v>
      </c>
      <c r="G45" s="12"/>
      <c r="H45" s="12"/>
    </row>
    <row r="46" spans="2:8" s="11" customFormat="1" ht="26.45" customHeight="1" x14ac:dyDescent="0.2">
      <c r="B46" s="28">
        <v>37</v>
      </c>
      <c r="C46" s="27" t="s">
        <v>51</v>
      </c>
      <c r="D46" s="21">
        <v>17.676675818782417</v>
      </c>
      <c r="E46" s="23">
        <v>215620</v>
      </c>
      <c r="F46" s="23">
        <v>54700</v>
      </c>
      <c r="G46" s="12"/>
      <c r="H46" s="12"/>
    </row>
    <row r="47" spans="2:8" s="11" customFormat="1" ht="26.45" customHeight="1" x14ac:dyDescent="0.2">
      <c r="B47" s="28">
        <v>38</v>
      </c>
      <c r="C47" s="27" t="s">
        <v>52</v>
      </c>
      <c r="D47" s="21">
        <v>17.340456278805021</v>
      </c>
      <c r="E47" s="23">
        <v>277300</v>
      </c>
      <c r="F47" s="23">
        <v>69325</v>
      </c>
      <c r="G47" s="12"/>
      <c r="H47" s="12"/>
    </row>
    <row r="48" spans="2:8" s="11" customFormat="1" ht="26.45" customHeight="1" x14ac:dyDescent="0.2">
      <c r="B48" s="28">
        <v>39</v>
      </c>
      <c r="C48" s="27" t="s">
        <v>53</v>
      </c>
      <c r="D48" s="21">
        <v>17.202679143434878</v>
      </c>
      <c r="E48" s="23">
        <v>191800</v>
      </c>
      <c r="F48" s="23">
        <v>47950</v>
      </c>
      <c r="G48" s="12"/>
      <c r="H48" s="12"/>
    </row>
    <row r="49" spans="2:8" s="11" customFormat="1" ht="26.45" customHeight="1" x14ac:dyDescent="0.2">
      <c r="B49" s="28">
        <v>40</v>
      </c>
      <c r="C49" s="27" t="s">
        <v>54</v>
      </c>
      <c r="D49" s="21">
        <v>17.12</v>
      </c>
      <c r="E49" s="23">
        <v>561000</v>
      </c>
      <c r="F49" s="23">
        <v>141075</v>
      </c>
      <c r="G49" s="12"/>
      <c r="H49" s="12"/>
    </row>
    <row r="50" spans="2:8" s="11" customFormat="1" ht="26.45" customHeight="1" x14ac:dyDescent="0.2">
      <c r="B50" s="28">
        <v>41</v>
      </c>
      <c r="C50" s="27" t="s">
        <v>55</v>
      </c>
      <c r="D50" s="21">
        <v>16.950043622210877</v>
      </c>
      <c r="E50" s="23">
        <v>300000</v>
      </c>
      <c r="F50" s="23">
        <v>90000</v>
      </c>
      <c r="G50" s="12"/>
      <c r="H50" s="12"/>
    </row>
    <row r="51" spans="2:8" s="11" customFormat="1" ht="26.45" customHeight="1" x14ac:dyDescent="0.2">
      <c r="B51" s="28">
        <v>42</v>
      </c>
      <c r="C51" s="27" t="s">
        <v>56</v>
      </c>
      <c r="D51" s="21">
        <v>16.786218415750614</v>
      </c>
      <c r="E51" s="23">
        <v>150330</v>
      </c>
      <c r="F51" s="23">
        <v>38332.5</v>
      </c>
      <c r="G51" s="12"/>
      <c r="H51" s="12"/>
    </row>
    <row r="52" spans="2:8" s="11" customFormat="1" ht="26.45" customHeight="1" x14ac:dyDescent="0.2">
      <c r="B52" s="28">
        <v>43</v>
      </c>
      <c r="C52" s="27" t="s">
        <v>57</v>
      </c>
      <c r="D52" s="21">
        <v>16.753398773929277</v>
      </c>
      <c r="E52" s="23">
        <v>110021</v>
      </c>
      <c r="F52" s="23">
        <v>27505.25</v>
      </c>
      <c r="G52" s="12"/>
      <c r="H52" s="12"/>
    </row>
    <row r="53" spans="2:8" s="11" customFormat="1" ht="26.45" customHeight="1" x14ac:dyDescent="0.2">
      <c r="B53" s="28">
        <v>44</v>
      </c>
      <c r="C53" s="27" t="s">
        <v>58</v>
      </c>
      <c r="D53" s="21">
        <v>16.332766608488171</v>
      </c>
      <c r="E53" s="23">
        <v>282000</v>
      </c>
      <c r="F53" s="23">
        <v>71550</v>
      </c>
      <c r="G53" s="12"/>
      <c r="H53" s="12"/>
    </row>
    <row r="54" spans="2:8" s="11" customFormat="1" ht="26.45" customHeight="1" x14ac:dyDescent="0.2">
      <c r="B54" s="28">
        <v>45</v>
      </c>
      <c r="C54" s="27" t="s">
        <v>59</v>
      </c>
      <c r="D54" s="21">
        <v>15.850162471540715</v>
      </c>
      <c r="E54" s="23">
        <v>887613.25</v>
      </c>
      <c r="F54" s="23">
        <v>207600</v>
      </c>
      <c r="G54" s="12"/>
      <c r="H54" s="12"/>
    </row>
    <row r="55" spans="2:8" s="11" customFormat="1" ht="26.45" customHeight="1" x14ac:dyDescent="0.2">
      <c r="B55" s="28">
        <v>46</v>
      </c>
      <c r="C55" s="27" t="s">
        <v>60</v>
      </c>
      <c r="D55" s="21">
        <v>15.67528774872598</v>
      </c>
      <c r="E55" s="23">
        <v>85497.56</v>
      </c>
      <c r="F55" s="23">
        <v>25649.27</v>
      </c>
      <c r="G55" s="12"/>
      <c r="H55" s="12"/>
    </row>
    <row r="56" spans="2:8" s="11" customFormat="1" ht="26.45" customHeight="1" x14ac:dyDescent="0.2">
      <c r="B56" s="28">
        <v>47</v>
      </c>
      <c r="C56" s="27" t="s">
        <v>61</v>
      </c>
      <c r="D56" s="21">
        <v>15.422550984473162</v>
      </c>
      <c r="E56" s="23">
        <v>129812</v>
      </c>
      <c r="F56" s="23">
        <v>32453</v>
      </c>
      <c r="G56" s="12"/>
      <c r="H56" s="12"/>
    </row>
    <row r="57" spans="2:8" s="11" customFormat="1" ht="26.45" customHeight="1" x14ac:dyDescent="0.2">
      <c r="B57" s="28">
        <v>48</v>
      </c>
      <c r="C57" s="27" t="s">
        <v>62</v>
      </c>
      <c r="D57" s="21">
        <v>15.33</v>
      </c>
      <c r="E57" s="23">
        <v>465000</v>
      </c>
      <c r="F57" s="23">
        <v>123750</v>
      </c>
      <c r="G57" s="12"/>
      <c r="H57" s="12"/>
    </row>
    <row r="58" spans="2:8" s="11" customFormat="1" ht="26.45" customHeight="1" x14ac:dyDescent="0.2">
      <c r="B58" s="28">
        <v>49</v>
      </c>
      <c r="C58" s="27" t="s">
        <v>63</v>
      </c>
      <c r="D58" s="21">
        <v>15.29</v>
      </c>
      <c r="E58" s="23">
        <v>128556.5</v>
      </c>
      <c r="F58" s="23">
        <v>33579.129999999997</v>
      </c>
      <c r="G58" s="12"/>
      <c r="H58" s="12"/>
    </row>
    <row r="59" spans="2:8" s="11" customFormat="1" ht="26.45" customHeight="1" x14ac:dyDescent="0.2">
      <c r="B59" s="28">
        <v>50</v>
      </c>
      <c r="C59" s="27" t="s">
        <v>64</v>
      </c>
      <c r="D59" s="21">
        <v>15.275646789744693</v>
      </c>
      <c r="E59" s="23">
        <v>138312</v>
      </c>
      <c r="F59" s="23">
        <v>34578</v>
      </c>
      <c r="G59" s="12"/>
      <c r="H59" s="12"/>
    </row>
    <row r="60" spans="2:8" s="11" customFormat="1" ht="26.45" customHeight="1" x14ac:dyDescent="0.2">
      <c r="B60" s="28">
        <v>51</v>
      </c>
      <c r="C60" s="27" t="s">
        <v>65</v>
      </c>
      <c r="D60" s="21">
        <v>15.235767113314186</v>
      </c>
      <c r="E60" s="23">
        <v>102500</v>
      </c>
      <c r="F60" s="23">
        <v>27125</v>
      </c>
      <c r="G60" s="12"/>
      <c r="H60" s="12"/>
    </row>
    <row r="61" spans="2:8" s="11" customFormat="1" ht="26.45" customHeight="1" x14ac:dyDescent="0.2">
      <c r="B61" s="28">
        <v>52</v>
      </c>
      <c r="C61" s="27" t="s">
        <v>66</v>
      </c>
      <c r="D61" s="21">
        <v>15.201272780809944</v>
      </c>
      <c r="E61" s="23">
        <v>131000</v>
      </c>
      <c r="F61" s="23">
        <v>34250</v>
      </c>
      <c r="G61" s="12"/>
      <c r="H61" s="12"/>
    </row>
    <row r="62" spans="2:8" s="11" customFormat="1" ht="26.45" customHeight="1" x14ac:dyDescent="0.2">
      <c r="B62" s="28">
        <v>53</v>
      </c>
      <c r="C62" s="27" t="s">
        <v>67</v>
      </c>
      <c r="D62" s="21">
        <v>15.148605453586637</v>
      </c>
      <c r="E62" s="23">
        <v>130000</v>
      </c>
      <c r="F62" s="23">
        <v>24215.15</v>
      </c>
      <c r="G62" s="12"/>
      <c r="H62" s="12"/>
    </row>
    <row r="63" spans="2:8" s="11" customFormat="1" ht="26.45" customHeight="1" x14ac:dyDescent="0.2">
      <c r="B63" s="28">
        <v>54</v>
      </c>
      <c r="C63" s="27" t="s">
        <v>68</v>
      </c>
      <c r="D63" s="21">
        <v>15.014857486597901</v>
      </c>
      <c r="E63" s="23">
        <v>177520</v>
      </c>
      <c r="F63" s="23">
        <v>44380</v>
      </c>
      <c r="G63" s="12"/>
      <c r="H63" s="12"/>
    </row>
    <row r="64" spans="2:8" s="11" customFormat="1" ht="26.45" customHeight="1" x14ac:dyDescent="0.2">
      <c r="B64" s="28">
        <v>55</v>
      </c>
      <c r="C64" s="27" t="s">
        <v>69</v>
      </c>
      <c r="D64" s="21">
        <v>14.902324107272243</v>
      </c>
      <c r="E64" s="23">
        <v>260000</v>
      </c>
      <c r="F64" s="23">
        <v>65000</v>
      </c>
      <c r="G64" s="12"/>
      <c r="H64" s="12"/>
    </row>
    <row r="65" spans="2:8" s="11" customFormat="1" ht="26.45" customHeight="1" x14ac:dyDescent="0.2">
      <c r="B65" s="28">
        <v>56</v>
      </c>
      <c r="C65" s="27" t="s">
        <v>70</v>
      </c>
      <c r="D65" s="21">
        <v>14.346414031794451</v>
      </c>
      <c r="E65" s="23">
        <v>475000</v>
      </c>
      <c r="F65" s="23">
        <v>118750</v>
      </c>
      <c r="G65" s="12"/>
      <c r="H65" s="12"/>
    </row>
    <row r="66" spans="2:8" s="11" customFormat="1" ht="26.45" customHeight="1" x14ac:dyDescent="0.2">
      <c r="B66" s="28">
        <v>57</v>
      </c>
      <c r="C66" s="27" t="s">
        <v>71</v>
      </c>
      <c r="D66" s="21">
        <v>12.714403313712861</v>
      </c>
      <c r="E66" s="23">
        <v>340000</v>
      </c>
      <c r="F66" s="23">
        <v>85000</v>
      </c>
      <c r="G66" s="12"/>
      <c r="H66" s="12"/>
    </row>
    <row r="67" spans="2:8" s="11" customFormat="1" ht="10.15" x14ac:dyDescent="0.2">
      <c r="B67" s="15"/>
      <c r="C67" s="35"/>
      <c r="D67" s="17"/>
      <c r="E67" s="12"/>
      <c r="F67" s="12"/>
    </row>
    <row r="68" spans="2:8" s="11" customFormat="1" ht="10.15" x14ac:dyDescent="0.2">
      <c r="B68" s="15"/>
      <c r="C68" s="35"/>
      <c r="D68" s="17"/>
      <c r="E68" s="12"/>
      <c r="F68" s="12"/>
    </row>
    <row r="69" spans="2:8" s="11" customFormat="1" ht="10.15" x14ac:dyDescent="0.2">
      <c r="B69" s="15"/>
      <c r="C69" s="35"/>
      <c r="D69" s="17"/>
      <c r="E69" s="12"/>
      <c r="F69" s="12"/>
    </row>
    <row r="70" spans="2:8" s="11" customFormat="1" ht="10.15" x14ac:dyDescent="0.2">
      <c r="B70" s="15"/>
      <c r="C70" s="35"/>
      <c r="D70" s="17"/>
      <c r="E70" s="12"/>
      <c r="F70" s="12"/>
    </row>
    <row r="71" spans="2:8" s="11" customFormat="1" ht="10.15" x14ac:dyDescent="0.2">
      <c r="B71" s="15"/>
      <c r="C71" s="35"/>
      <c r="D71" s="17"/>
      <c r="E71" s="12"/>
      <c r="F71" s="12"/>
    </row>
    <row r="72" spans="2:8" s="11" customFormat="1" ht="10.15" x14ac:dyDescent="0.2">
      <c r="B72" s="15"/>
      <c r="C72" s="35"/>
      <c r="D72" s="17"/>
      <c r="E72" s="12"/>
      <c r="F72" s="12"/>
    </row>
    <row r="73" spans="2:8" s="11" customFormat="1" x14ac:dyDescent="0.2">
      <c r="B73" s="15"/>
      <c r="C73" s="35"/>
      <c r="D73" s="17"/>
      <c r="E73" s="12"/>
      <c r="F73" s="12"/>
    </row>
    <row r="74" spans="2:8" s="11" customFormat="1" x14ac:dyDescent="0.2">
      <c r="B74" s="15"/>
      <c r="C74" s="35"/>
      <c r="D74" s="17"/>
      <c r="E74" s="12"/>
      <c r="F74" s="12"/>
    </row>
    <row r="75" spans="2:8" s="11" customFormat="1" x14ac:dyDescent="0.2">
      <c r="B75" s="15"/>
      <c r="C75" s="35"/>
      <c r="D75" s="17"/>
      <c r="E75" s="12"/>
      <c r="F75" s="12"/>
    </row>
    <row r="76" spans="2:8" s="11" customFormat="1" x14ac:dyDescent="0.2">
      <c r="B76" s="15"/>
      <c r="C76" s="35"/>
      <c r="D76" s="17"/>
      <c r="E76" s="12"/>
      <c r="F76" s="12"/>
    </row>
    <row r="77" spans="2:8" s="11" customFormat="1" x14ac:dyDescent="0.2">
      <c r="B77" s="15"/>
      <c r="C77" s="35"/>
      <c r="D77" s="17"/>
      <c r="E77" s="12"/>
      <c r="F77" s="12"/>
    </row>
    <row r="78" spans="2:8" s="11" customFormat="1" x14ac:dyDescent="0.2">
      <c r="B78" s="15"/>
      <c r="C78" s="35"/>
      <c r="D78" s="17"/>
    </row>
    <row r="79" spans="2:8" s="11" customFormat="1" x14ac:dyDescent="0.2">
      <c r="B79" s="15"/>
      <c r="C79" s="35"/>
      <c r="D79" s="17"/>
    </row>
    <row r="80" spans="2:8" s="11" customFormat="1" x14ac:dyDescent="0.2">
      <c r="B80" s="15"/>
      <c r="C80" s="35"/>
      <c r="D80" s="17"/>
    </row>
    <row r="81" spans="2:4" s="11" customFormat="1" x14ac:dyDescent="0.2">
      <c r="B81" s="15"/>
      <c r="C81" s="35"/>
      <c r="D81" s="17"/>
    </row>
    <row r="82" spans="2:4" s="11" customFormat="1" x14ac:dyDescent="0.2">
      <c r="B82" s="15"/>
      <c r="C82" s="35"/>
      <c r="D82" s="17"/>
    </row>
    <row r="83" spans="2:4" s="11" customFormat="1" x14ac:dyDescent="0.2">
      <c r="B83" s="15"/>
      <c r="C83" s="35"/>
      <c r="D83" s="17"/>
    </row>
    <row r="84" spans="2:4" s="11" customFormat="1" x14ac:dyDescent="0.2">
      <c r="B84" s="15"/>
      <c r="C84" s="35"/>
      <c r="D84" s="17"/>
    </row>
    <row r="85" spans="2:4" s="11" customFormat="1" x14ac:dyDescent="0.2">
      <c r="B85" s="15"/>
      <c r="C85" s="35"/>
      <c r="D85" s="17"/>
    </row>
    <row r="86" spans="2:4" s="11" customFormat="1" x14ac:dyDescent="0.2">
      <c r="B86" s="15"/>
      <c r="C86" s="35"/>
      <c r="D86" s="17"/>
    </row>
    <row r="87" spans="2:4" s="11" customFormat="1" x14ac:dyDescent="0.2">
      <c r="B87" s="15"/>
      <c r="C87" s="35"/>
      <c r="D87" s="17"/>
    </row>
    <row r="88" spans="2:4" s="11" customFormat="1" x14ac:dyDescent="0.2">
      <c r="B88" s="15"/>
      <c r="C88" s="35"/>
      <c r="D88" s="17"/>
    </row>
    <row r="89" spans="2:4" s="11" customFormat="1" x14ac:dyDescent="0.2">
      <c r="B89" s="15"/>
      <c r="C89" s="35"/>
      <c r="D89" s="17"/>
    </row>
    <row r="90" spans="2:4" s="11" customFormat="1" x14ac:dyDescent="0.2">
      <c r="B90" s="15"/>
      <c r="C90" s="35"/>
      <c r="D90" s="17"/>
    </row>
    <row r="91" spans="2:4" s="11" customFormat="1" x14ac:dyDescent="0.2">
      <c r="B91" s="15"/>
      <c r="C91" s="35"/>
      <c r="D91" s="17"/>
    </row>
    <row r="92" spans="2:4" s="11" customFormat="1" x14ac:dyDescent="0.2">
      <c r="B92" s="15"/>
      <c r="C92" s="35"/>
      <c r="D92" s="17"/>
    </row>
    <row r="93" spans="2:4" s="11" customFormat="1" x14ac:dyDescent="0.2">
      <c r="B93" s="15"/>
      <c r="C93" s="35"/>
      <c r="D93" s="17"/>
    </row>
    <row r="94" spans="2:4" s="11" customFormat="1" x14ac:dyDescent="0.2">
      <c r="B94" s="15"/>
      <c r="C94" s="35"/>
      <c r="D94" s="17"/>
    </row>
    <row r="95" spans="2:4" s="11" customFormat="1" x14ac:dyDescent="0.2">
      <c r="B95" s="15"/>
      <c r="C95" s="35"/>
      <c r="D95" s="17"/>
    </row>
    <row r="96" spans="2:4" s="11" customFormat="1" x14ac:dyDescent="0.2">
      <c r="B96" s="15"/>
      <c r="C96" s="35"/>
      <c r="D96" s="17"/>
    </row>
    <row r="97" spans="2:4" s="11" customFormat="1" x14ac:dyDescent="0.2">
      <c r="B97" s="15"/>
      <c r="C97" s="35"/>
      <c r="D97" s="17"/>
    </row>
    <row r="98" spans="2:4" s="11" customFormat="1" x14ac:dyDescent="0.2">
      <c r="B98" s="15"/>
      <c r="C98" s="35"/>
      <c r="D98" s="17"/>
    </row>
    <row r="99" spans="2:4" s="11" customFormat="1" x14ac:dyDescent="0.2">
      <c r="B99" s="15"/>
      <c r="C99" s="35"/>
      <c r="D99" s="17"/>
    </row>
    <row r="100" spans="2:4" s="11" customFormat="1" x14ac:dyDescent="0.2">
      <c r="B100" s="15"/>
      <c r="C100" s="35"/>
      <c r="D100" s="17"/>
    </row>
    <row r="101" spans="2:4" s="11" customFormat="1" x14ac:dyDescent="0.2">
      <c r="B101" s="15"/>
      <c r="C101" s="35"/>
      <c r="D101" s="17"/>
    </row>
    <row r="102" spans="2:4" s="11" customFormat="1" x14ac:dyDescent="0.2">
      <c r="B102" s="15"/>
      <c r="C102" s="35"/>
      <c r="D102" s="17"/>
    </row>
    <row r="103" spans="2:4" s="11" customFormat="1" x14ac:dyDescent="0.2">
      <c r="B103" s="15"/>
      <c r="C103" s="35"/>
      <c r="D103" s="17"/>
    </row>
    <row r="104" spans="2:4" s="11" customFormat="1" x14ac:dyDescent="0.2">
      <c r="B104" s="15"/>
      <c r="C104" s="35"/>
      <c r="D104" s="17"/>
    </row>
    <row r="105" spans="2:4" s="11" customFormat="1" x14ac:dyDescent="0.2">
      <c r="B105" s="15"/>
      <c r="C105" s="35"/>
      <c r="D105" s="17"/>
    </row>
    <row r="106" spans="2:4" s="11" customFormat="1" x14ac:dyDescent="0.2">
      <c r="B106" s="15"/>
      <c r="C106" s="35"/>
      <c r="D106" s="17"/>
    </row>
    <row r="107" spans="2:4" s="11" customFormat="1" x14ac:dyDescent="0.2">
      <c r="B107" s="15"/>
      <c r="C107" s="35"/>
      <c r="D107" s="17"/>
    </row>
    <row r="108" spans="2:4" s="11" customFormat="1" x14ac:dyDescent="0.2">
      <c r="B108" s="15"/>
      <c r="C108" s="35"/>
      <c r="D108" s="17"/>
    </row>
    <row r="109" spans="2:4" s="11" customFormat="1" x14ac:dyDescent="0.2">
      <c r="B109" s="15"/>
      <c r="C109" s="35"/>
      <c r="D109" s="17"/>
    </row>
    <row r="110" spans="2:4" s="11" customFormat="1" x14ac:dyDescent="0.2">
      <c r="B110" s="15"/>
      <c r="C110" s="35"/>
      <c r="D110" s="17"/>
    </row>
    <row r="111" spans="2:4" s="11" customFormat="1" x14ac:dyDescent="0.2">
      <c r="B111" s="15"/>
      <c r="C111" s="35"/>
      <c r="D111" s="17"/>
    </row>
    <row r="112" spans="2:4" s="11" customFormat="1" x14ac:dyDescent="0.2">
      <c r="B112" s="15"/>
      <c r="C112" s="35"/>
      <c r="D112" s="17"/>
    </row>
    <row r="113" spans="2:4" s="11" customFormat="1" x14ac:dyDescent="0.2">
      <c r="B113" s="15"/>
      <c r="C113" s="35"/>
      <c r="D113" s="17"/>
    </row>
    <row r="114" spans="2:4" s="11" customFormat="1" x14ac:dyDescent="0.2">
      <c r="B114" s="15"/>
      <c r="C114" s="35"/>
      <c r="D114" s="17"/>
    </row>
    <row r="115" spans="2:4" s="11" customFormat="1" x14ac:dyDescent="0.2">
      <c r="B115" s="15"/>
      <c r="C115" s="35"/>
      <c r="D115" s="17"/>
    </row>
    <row r="116" spans="2:4" s="11" customFormat="1" x14ac:dyDescent="0.2">
      <c r="B116" s="15"/>
      <c r="C116" s="35"/>
      <c r="D116" s="17"/>
    </row>
    <row r="117" spans="2:4" s="11" customFormat="1" x14ac:dyDescent="0.2">
      <c r="B117" s="15"/>
      <c r="C117" s="35"/>
      <c r="D117" s="17"/>
    </row>
    <row r="118" spans="2:4" s="11" customFormat="1" x14ac:dyDescent="0.2">
      <c r="B118" s="15"/>
      <c r="C118" s="35"/>
      <c r="D118" s="17"/>
    </row>
    <row r="119" spans="2:4" s="11" customFormat="1" x14ac:dyDescent="0.2">
      <c r="B119" s="15"/>
      <c r="C119" s="35"/>
      <c r="D119" s="17"/>
    </row>
    <row r="120" spans="2:4" s="11" customFormat="1" x14ac:dyDescent="0.2">
      <c r="B120" s="15"/>
      <c r="C120" s="35"/>
      <c r="D120" s="17"/>
    </row>
    <row r="121" spans="2:4" s="11" customFormat="1" x14ac:dyDescent="0.2">
      <c r="B121" s="15"/>
      <c r="C121" s="35"/>
      <c r="D121" s="17"/>
    </row>
    <row r="122" spans="2:4" s="11" customFormat="1" x14ac:dyDescent="0.2">
      <c r="B122" s="15"/>
      <c r="C122" s="35"/>
      <c r="D122" s="17"/>
    </row>
    <row r="123" spans="2:4" s="11" customFormat="1" x14ac:dyDescent="0.2">
      <c r="B123" s="15"/>
      <c r="C123" s="35"/>
      <c r="D123" s="17"/>
    </row>
    <row r="124" spans="2:4" s="11" customFormat="1" x14ac:dyDescent="0.2">
      <c r="B124" s="15"/>
      <c r="C124" s="35"/>
      <c r="D124" s="17"/>
    </row>
    <row r="125" spans="2:4" s="11" customFormat="1" x14ac:dyDescent="0.2">
      <c r="B125" s="15"/>
      <c r="C125" s="35"/>
      <c r="D125" s="17"/>
    </row>
    <row r="126" spans="2:4" s="11" customFormat="1" x14ac:dyDescent="0.2">
      <c r="B126" s="15"/>
      <c r="C126" s="35"/>
      <c r="D126" s="17"/>
    </row>
    <row r="127" spans="2:4" s="11" customFormat="1" x14ac:dyDescent="0.2">
      <c r="B127" s="15"/>
      <c r="C127" s="35"/>
      <c r="D127" s="17"/>
    </row>
    <row r="128" spans="2:4" s="11" customFormat="1" x14ac:dyDescent="0.2">
      <c r="B128" s="15"/>
      <c r="C128" s="35"/>
      <c r="D128" s="17"/>
    </row>
    <row r="129" spans="2:4" s="11" customFormat="1" x14ac:dyDescent="0.2">
      <c r="B129" s="15"/>
      <c r="C129" s="35"/>
      <c r="D129" s="17"/>
    </row>
    <row r="130" spans="2:4" s="11" customFormat="1" x14ac:dyDescent="0.2">
      <c r="B130" s="15"/>
      <c r="C130" s="35"/>
      <c r="D130" s="17"/>
    </row>
    <row r="131" spans="2:4" s="11" customFormat="1" x14ac:dyDescent="0.2">
      <c r="B131" s="15"/>
      <c r="C131" s="35"/>
      <c r="D131" s="17"/>
    </row>
    <row r="132" spans="2:4" s="11" customFormat="1" x14ac:dyDescent="0.2">
      <c r="B132" s="15"/>
      <c r="C132" s="35"/>
      <c r="D132" s="17"/>
    </row>
    <row r="133" spans="2:4" s="11" customFormat="1" x14ac:dyDescent="0.2">
      <c r="B133" s="15"/>
      <c r="C133" s="35"/>
      <c r="D133" s="17"/>
    </row>
    <row r="134" spans="2:4" s="11" customFormat="1" x14ac:dyDescent="0.2">
      <c r="B134" s="15"/>
      <c r="C134" s="35"/>
      <c r="D134" s="17"/>
    </row>
    <row r="135" spans="2:4" s="11" customFormat="1" x14ac:dyDescent="0.2">
      <c r="B135" s="15"/>
      <c r="C135" s="35"/>
      <c r="D135" s="17"/>
    </row>
    <row r="136" spans="2:4" s="11" customFormat="1" x14ac:dyDescent="0.2">
      <c r="B136" s="15"/>
      <c r="C136" s="35"/>
      <c r="D136" s="17"/>
    </row>
    <row r="137" spans="2:4" s="11" customFormat="1" x14ac:dyDescent="0.2">
      <c r="B137" s="15"/>
      <c r="C137" s="35"/>
      <c r="D137" s="17"/>
    </row>
    <row r="138" spans="2:4" s="11" customFormat="1" x14ac:dyDescent="0.2">
      <c r="B138" s="15"/>
      <c r="C138" s="35"/>
      <c r="D138" s="17"/>
    </row>
    <row r="139" spans="2:4" s="11" customFormat="1" x14ac:dyDescent="0.2">
      <c r="B139" s="15"/>
      <c r="C139" s="35"/>
      <c r="D139" s="17"/>
    </row>
    <row r="140" spans="2:4" s="11" customFormat="1" x14ac:dyDescent="0.2">
      <c r="B140" s="15"/>
      <c r="C140" s="35"/>
      <c r="D140" s="17"/>
    </row>
    <row r="141" spans="2:4" s="11" customFormat="1" x14ac:dyDescent="0.2">
      <c r="B141" s="15"/>
      <c r="C141" s="35"/>
      <c r="D141" s="17"/>
    </row>
    <row r="142" spans="2:4" s="11" customFormat="1" x14ac:dyDescent="0.2">
      <c r="B142" s="15"/>
      <c r="C142" s="35"/>
      <c r="D142" s="17"/>
    </row>
    <row r="143" spans="2:4" s="11" customFormat="1" x14ac:dyDescent="0.2">
      <c r="B143" s="15"/>
      <c r="C143" s="35"/>
      <c r="D143" s="17"/>
    </row>
    <row r="144" spans="2:4" s="11" customFormat="1" x14ac:dyDescent="0.2">
      <c r="B144" s="15"/>
      <c r="C144" s="35"/>
      <c r="D144" s="17"/>
    </row>
    <row r="145" spans="2:4" s="11" customFormat="1" x14ac:dyDescent="0.2">
      <c r="B145" s="15"/>
      <c r="C145" s="35"/>
      <c r="D145" s="17"/>
    </row>
    <row r="146" spans="2:4" s="11" customFormat="1" x14ac:dyDescent="0.2">
      <c r="B146" s="15"/>
      <c r="C146" s="35"/>
      <c r="D146" s="17"/>
    </row>
    <row r="147" spans="2:4" s="11" customFormat="1" x14ac:dyDescent="0.2">
      <c r="B147" s="15"/>
      <c r="C147" s="35"/>
      <c r="D147" s="17"/>
    </row>
    <row r="148" spans="2:4" s="11" customFormat="1" x14ac:dyDescent="0.2">
      <c r="B148" s="15"/>
      <c r="C148" s="35"/>
      <c r="D148" s="17"/>
    </row>
    <row r="149" spans="2:4" s="11" customFormat="1" x14ac:dyDescent="0.2">
      <c r="B149" s="15"/>
      <c r="C149" s="35"/>
      <c r="D149" s="17"/>
    </row>
    <row r="150" spans="2:4" s="11" customFormat="1" x14ac:dyDescent="0.2">
      <c r="B150" s="15"/>
      <c r="C150" s="35"/>
      <c r="D150" s="17"/>
    </row>
    <row r="151" spans="2:4" s="11" customFormat="1" x14ac:dyDescent="0.2">
      <c r="B151" s="15"/>
      <c r="C151" s="35"/>
      <c r="D151" s="17"/>
    </row>
    <row r="152" spans="2:4" s="11" customFormat="1" x14ac:dyDescent="0.2">
      <c r="B152" s="15"/>
      <c r="C152" s="35"/>
      <c r="D152" s="17"/>
    </row>
    <row r="153" spans="2:4" s="11" customFormat="1" x14ac:dyDescent="0.2">
      <c r="B153" s="15"/>
      <c r="C153" s="35"/>
      <c r="D153" s="17"/>
    </row>
    <row r="154" spans="2:4" s="11" customFormat="1" x14ac:dyDescent="0.2">
      <c r="B154" s="15"/>
      <c r="C154" s="35"/>
      <c r="D154" s="17"/>
    </row>
    <row r="155" spans="2:4" s="11" customFormat="1" x14ac:dyDescent="0.2">
      <c r="B155" s="15"/>
      <c r="C155" s="35"/>
      <c r="D155" s="17"/>
    </row>
    <row r="156" spans="2:4" s="11" customFormat="1" x14ac:dyDescent="0.2">
      <c r="B156" s="15"/>
      <c r="C156" s="35"/>
      <c r="D156" s="17"/>
    </row>
    <row r="157" spans="2:4" s="11" customFormat="1" x14ac:dyDescent="0.2">
      <c r="B157" s="15"/>
      <c r="C157" s="35"/>
      <c r="D157" s="17"/>
    </row>
    <row r="158" spans="2:4" s="11" customFormat="1" x14ac:dyDescent="0.2">
      <c r="B158" s="15"/>
      <c r="C158" s="35"/>
      <c r="D158" s="17"/>
    </row>
    <row r="159" spans="2:4" s="11" customFormat="1" x14ac:dyDescent="0.2">
      <c r="B159" s="15"/>
      <c r="C159" s="35"/>
      <c r="D159" s="17"/>
    </row>
    <row r="160" spans="2:4" s="11" customFormat="1" x14ac:dyDescent="0.2">
      <c r="B160" s="15"/>
      <c r="C160" s="35"/>
      <c r="D160" s="17"/>
    </row>
    <row r="161" spans="2:14" s="11" customFormat="1" x14ac:dyDescent="0.2">
      <c r="B161" s="15"/>
      <c r="C161" s="35"/>
      <c r="D161" s="17"/>
    </row>
    <row r="162" spans="2:14" s="11" customFormat="1" x14ac:dyDescent="0.2">
      <c r="B162" s="15"/>
      <c r="C162" s="35"/>
      <c r="D162" s="17"/>
    </row>
    <row r="163" spans="2:14" s="11" customFormat="1" x14ac:dyDescent="0.2">
      <c r="B163" s="15"/>
      <c r="C163" s="35"/>
      <c r="D163" s="17"/>
    </row>
    <row r="164" spans="2:14" s="11" customFormat="1" x14ac:dyDescent="0.2">
      <c r="B164" s="15"/>
      <c r="C164" s="35"/>
      <c r="D164" s="17"/>
    </row>
    <row r="165" spans="2:14" s="11" customFormat="1" x14ac:dyDescent="0.2">
      <c r="B165" s="15"/>
      <c r="C165" s="35"/>
      <c r="D165" s="17"/>
    </row>
    <row r="166" spans="2:14" x14ac:dyDescent="0.2">
      <c r="B166" s="15"/>
      <c r="C166" s="35"/>
      <c r="D166" s="17"/>
      <c r="E166" s="11"/>
      <c r="F166" s="11"/>
      <c r="H166" s="11"/>
      <c r="I166" s="11"/>
      <c r="J166" s="11"/>
      <c r="K166" s="11"/>
      <c r="L166" s="11"/>
      <c r="M166" s="11"/>
      <c r="N166" s="11"/>
    </row>
    <row r="167" spans="2:14" x14ac:dyDescent="0.2">
      <c r="B167" s="15"/>
      <c r="C167" s="35"/>
      <c r="D167" s="17"/>
      <c r="E167" s="11"/>
      <c r="F167" s="11"/>
      <c r="H167" s="11"/>
      <c r="I167" s="11"/>
      <c r="J167" s="11"/>
      <c r="K167" s="11"/>
      <c r="L167" s="11"/>
      <c r="M167" s="11"/>
      <c r="N167" s="11"/>
    </row>
    <row r="168" spans="2:14" x14ac:dyDescent="0.2">
      <c r="B168" s="15"/>
      <c r="C168" s="35"/>
      <c r="D168" s="17"/>
      <c r="E168" s="11"/>
      <c r="F168" s="11"/>
      <c r="H168" s="11"/>
      <c r="I168" s="11"/>
      <c r="J168" s="11"/>
      <c r="K168" s="11"/>
      <c r="L168" s="11"/>
      <c r="M168" s="11"/>
      <c r="N168" s="11"/>
    </row>
    <row r="169" spans="2:14" x14ac:dyDescent="0.2">
      <c r="B169" s="15"/>
      <c r="C169" s="35"/>
      <c r="D169" s="17"/>
      <c r="E169" s="11"/>
      <c r="F169" s="11"/>
      <c r="H169" s="11"/>
      <c r="I169" s="11"/>
      <c r="J169" s="11"/>
      <c r="K169" s="11"/>
      <c r="L169" s="11"/>
      <c r="M169" s="11"/>
      <c r="N169" s="11"/>
    </row>
    <row r="170" spans="2:14" x14ac:dyDescent="0.2">
      <c r="B170" s="15"/>
      <c r="C170" s="35"/>
      <c r="D170" s="17"/>
      <c r="E170" s="11"/>
      <c r="F170" s="11"/>
      <c r="H170" s="11"/>
      <c r="I170" s="11"/>
      <c r="J170" s="11"/>
      <c r="K170" s="11"/>
      <c r="L170" s="11"/>
      <c r="M170" s="11"/>
      <c r="N170" s="11"/>
    </row>
    <row r="171" spans="2:14" x14ac:dyDescent="0.2">
      <c r="B171" s="15"/>
      <c r="C171" s="35"/>
      <c r="D171" s="17"/>
      <c r="E171" s="11"/>
      <c r="F171" s="11"/>
    </row>
    <row r="172" spans="2:14" x14ac:dyDescent="0.2">
      <c r="B172" s="15"/>
      <c r="C172" s="35"/>
      <c r="D172" s="17"/>
      <c r="E172" s="11"/>
      <c r="F172" s="11"/>
    </row>
    <row r="173" spans="2:14" x14ac:dyDescent="0.2">
      <c r="B173" s="15"/>
      <c r="C173" s="35"/>
      <c r="D173" s="17"/>
      <c r="E173" s="11"/>
      <c r="F173" s="11"/>
    </row>
    <row r="174" spans="2:14" x14ac:dyDescent="0.2">
      <c r="B174" s="15"/>
      <c r="C174" s="35"/>
      <c r="D174" s="17"/>
      <c r="E174" s="11"/>
      <c r="F174" s="11"/>
    </row>
    <row r="175" spans="2:14" x14ac:dyDescent="0.2">
      <c r="B175" s="15"/>
      <c r="C175" s="35"/>
      <c r="D175" s="17"/>
      <c r="E175" s="11"/>
      <c r="F175" s="11"/>
    </row>
    <row r="176" spans="2:14" x14ac:dyDescent="0.2">
      <c r="B176" s="15"/>
      <c r="C176" s="35"/>
      <c r="D176" s="17"/>
      <c r="E176" s="11"/>
      <c r="F176" s="11"/>
    </row>
    <row r="177" spans="2:6" x14ac:dyDescent="0.2">
      <c r="B177" s="15"/>
      <c r="C177" s="35"/>
      <c r="D177" s="17"/>
      <c r="E177" s="11"/>
      <c r="F177" s="11"/>
    </row>
    <row r="178" spans="2:6" x14ac:dyDescent="0.2">
      <c r="B178" s="15"/>
      <c r="C178" s="35"/>
      <c r="D178" s="17"/>
      <c r="E178" s="11"/>
      <c r="F178" s="11"/>
    </row>
    <row r="179" spans="2:6" x14ac:dyDescent="0.2">
      <c r="B179" s="15"/>
      <c r="C179" s="35"/>
      <c r="D179" s="17"/>
      <c r="E179" s="11"/>
      <c r="F179" s="11"/>
    </row>
    <row r="180" spans="2:6" x14ac:dyDescent="0.2">
      <c r="B180" s="15"/>
      <c r="C180" s="35"/>
      <c r="D180" s="17"/>
      <c r="E180" s="11"/>
      <c r="F180" s="11"/>
    </row>
    <row r="181" spans="2:6" x14ac:dyDescent="0.2">
      <c r="B181" s="15"/>
      <c r="C181" s="35"/>
      <c r="D181" s="17"/>
      <c r="E181" s="11"/>
      <c r="F181" s="11"/>
    </row>
    <row r="182" spans="2:6" x14ac:dyDescent="0.2">
      <c r="B182" s="15"/>
      <c r="C182" s="35"/>
      <c r="D182" s="17"/>
      <c r="E182" s="11"/>
      <c r="F182" s="11"/>
    </row>
    <row r="183" spans="2:6" x14ac:dyDescent="0.2">
      <c r="B183" s="15"/>
      <c r="C183" s="35"/>
      <c r="D183" s="17"/>
      <c r="E183" s="11"/>
      <c r="F183" s="11"/>
    </row>
    <row r="184" spans="2:6" x14ac:dyDescent="0.2">
      <c r="B184" s="15"/>
      <c r="C184" s="35"/>
      <c r="D184" s="17"/>
      <c r="E184" s="11"/>
      <c r="F184" s="11"/>
    </row>
    <row r="185" spans="2:6" x14ac:dyDescent="0.2">
      <c r="B185" s="15"/>
      <c r="C185" s="35"/>
      <c r="D185" s="17"/>
      <c r="E185" s="11"/>
      <c r="F185" s="11"/>
    </row>
    <row r="186" spans="2:6" x14ac:dyDescent="0.2">
      <c r="B186" s="15"/>
      <c r="C186" s="35"/>
      <c r="D186" s="17"/>
      <c r="E186" s="11"/>
      <c r="F186" s="11"/>
    </row>
    <row r="187" spans="2:6" x14ac:dyDescent="0.2">
      <c r="B187" s="15"/>
      <c r="C187" s="35"/>
      <c r="D187" s="17"/>
      <c r="E187" s="11"/>
      <c r="F187" s="11"/>
    </row>
    <row r="188" spans="2:6" x14ac:dyDescent="0.2">
      <c r="B188" s="15"/>
      <c r="C188" s="35"/>
      <c r="D188" s="17"/>
      <c r="E188" s="11"/>
      <c r="F188" s="11"/>
    </row>
    <row r="189" spans="2:6" x14ac:dyDescent="0.2">
      <c r="B189" s="15"/>
      <c r="C189" s="35"/>
      <c r="D189" s="17"/>
      <c r="E189" s="11"/>
      <c r="F189" s="11"/>
    </row>
    <row r="190" spans="2:6" x14ac:dyDescent="0.2">
      <c r="B190" s="15"/>
      <c r="C190" s="35"/>
      <c r="D190" s="17"/>
      <c r="E190" s="11"/>
      <c r="F190" s="11"/>
    </row>
    <row r="191" spans="2:6" x14ac:dyDescent="0.2">
      <c r="B191" s="15"/>
      <c r="C191" s="35"/>
      <c r="D191" s="17"/>
      <c r="E191" s="11"/>
      <c r="F191" s="11"/>
    </row>
    <row r="192" spans="2:6" x14ac:dyDescent="0.2">
      <c r="B192" s="15"/>
      <c r="C192" s="35"/>
      <c r="D192" s="17"/>
      <c r="E192" s="11"/>
      <c r="F192" s="11"/>
    </row>
    <row r="193" spans="2:6" x14ac:dyDescent="0.2">
      <c r="B193" s="15"/>
      <c r="C193" s="35"/>
      <c r="D193" s="17"/>
      <c r="E193" s="11"/>
      <c r="F193" s="11"/>
    </row>
    <row r="194" spans="2:6" x14ac:dyDescent="0.2">
      <c r="B194" s="15"/>
      <c r="C194" s="35"/>
      <c r="D194" s="17"/>
      <c r="E194" s="11"/>
      <c r="F194" s="11"/>
    </row>
    <row r="195" spans="2:6" x14ac:dyDescent="0.2">
      <c r="B195" s="15"/>
      <c r="C195" s="35"/>
      <c r="D195" s="17"/>
      <c r="E195" s="11"/>
      <c r="F195" s="11"/>
    </row>
    <row r="196" spans="2:6" x14ac:dyDescent="0.2">
      <c r="B196" s="15"/>
      <c r="C196" s="35"/>
      <c r="D196" s="17"/>
      <c r="E196" s="11"/>
      <c r="F196" s="11"/>
    </row>
    <row r="197" spans="2:6" x14ac:dyDescent="0.2">
      <c r="B197" s="15"/>
      <c r="C197" s="35"/>
      <c r="D197" s="17"/>
      <c r="E197" s="11"/>
      <c r="F197" s="11"/>
    </row>
    <row r="198" spans="2:6" x14ac:dyDescent="0.2">
      <c r="B198" s="15"/>
      <c r="C198" s="35"/>
      <c r="D198" s="17"/>
      <c r="E198" s="11"/>
      <c r="F198" s="11"/>
    </row>
    <row r="199" spans="2:6" x14ac:dyDescent="0.2">
      <c r="B199" s="15"/>
      <c r="C199" s="35"/>
      <c r="D199" s="17"/>
      <c r="E199" s="11"/>
      <c r="F199" s="11"/>
    </row>
    <row r="200" spans="2:6" x14ac:dyDescent="0.2">
      <c r="B200" s="15"/>
      <c r="C200" s="35"/>
      <c r="D200" s="17"/>
      <c r="E200" s="11"/>
      <c r="F200" s="11"/>
    </row>
    <row r="201" spans="2:6" x14ac:dyDescent="0.2">
      <c r="B201" s="15"/>
      <c r="C201" s="35"/>
      <c r="D201" s="17"/>
      <c r="E201" s="11"/>
      <c r="F201" s="11"/>
    </row>
    <row r="202" spans="2:6" x14ac:dyDescent="0.2">
      <c r="B202" s="15"/>
      <c r="C202" s="35"/>
      <c r="D202" s="17"/>
      <c r="E202" s="11"/>
      <c r="F202" s="11"/>
    </row>
    <row r="203" spans="2:6" x14ac:dyDescent="0.2">
      <c r="B203" s="15"/>
      <c r="C203" s="35"/>
      <c r="D203" s="17"/>
      <c r="E203" s="11"/>
      <c r="F203" s="11"/>
    </row>
    <row r="204" spans="2:6" x14ac:dyDescent="0.2">
      <c r="B204" s="15"/>
      <c r="C204" s="35"/>
      <c r="D204" s="17"/>
      <c r="E204" s="11"/>
      <c r="F204" s="11"/>
    </row>
    <row r="205" spans="2:6" x14ac:dyDescent="0.2">
      <c r="B205" s="15"/>
      <c r="C205" s="35"/>
      <c r="D205" s="17"/>
      <c r="E205" s="11"/>
      <c r="F205" s="11"/>
    </row>
    <row r="206" spans="2:6" x14ac:dyDescent="0.2">
      <c r="B206" s="15"/>
      <c r="C206" s="35"/>
      <c r="D206" s="17"/>
      <c r="E206" s="11"/>
      <c r="F206" s="11"/>
    </row>
    <row r="207" spans="2:6" x14ac:dyDescent="0.2">
      <c r="B207" s="15"/>
      <c r="C207" s="35"/>
      <c r="D207" s="17"/>
      <c r="E207" s="11"/>
      <c r="F207" s="11"/>
    </row>
    <row r="208" spans="2:6" x14ac:dyDescent="0.2">
      <c r="B208" s="15"/>
      <c r="C208" s="35"/>
      <c r="D208" s="17"/>
      <c r="E208" s="11"/>
      <c r="F208" s="11"/>
    </row>
    <row r="209" spans="2:6" x14ac:dyDescent="0.2">
      <c r="B209" s="15"/>
      <c r="C209" s="35"/>
      <c r="D209" s="17"/>
      <c r="E209" s="11"/>
      <c r="F209" s="11"/>
    </row>
    <row r="210" spans="2:6" x14ac:dyDescent="0.2">
      <c r="B210" s="15"/>
      <c r="C210" s="35"/>
      <c r="D210" s="17"/>
      <c r="E210" s="11"/>
      <c r="F210" s="11"/>
    </row>
    <row r="211" spans="2:6" x14ac:dyDescent="0.2">
      <c r="B211" s="15"/>
      <c r="C211" s="35"/>
      <c r="D211" s="17"/>
      <c r="E211" s="11"/>
      <c r="F211" s="11"/>
    </row>
    <row r="212" spans="2:6" x14ac:dyDescent="0.2">
      <c r="B212" s="15"/>
      <c r="C212" s="35"/>
      <c r="D212" s="17"/>
      <c r="E212" s="11"/>
      <c r="F212" s="11"/>
    </row>
    <row r="213" spans="2:6" x14ac:dyDescent="0.2">
      <c r="B213" s="15"/>
      <c r="C213" s="35"/>
      <c r="D213" s="17"/>
      <c r="E213" s="11"/>
      <c r="F213" s="11"/>
    </row>
    <row r="214" spans="2:6" x14ac:dyDescent="0.2">
      <c r="B214" s="15"/>
      <c r="C214" s="35"/>
      <c r="D214" s="17"/>
      <c r="E214" s="11"/>
      <c r="F214" s="11"/>
    </row>
    <row r="215" spans="2:6" x14ac:dyDescent="0.2">
      <c r="B215" s="15"/>
      <c r="C215" s="35"/>
      <c r="D215" s="17"/>
      <c r="E215" s="11"/>
      <c r="F215" s="11"/>
    </row>
    <row r="216" spans="2:6" x14ac:dyDescent="0.2">
      <c r="B216" s="15"/>
      <c r="C216" s="35"/>
      <c r="D216" s="17"/>
      <c r="E216" s="11"/>
      <c r="F216" s="11"/>
    </row>
    <row r="217" spans="2:6" x14ac:dyDescent="0.2">
      <c r="B217" s="15"/>
      <c r="C217" s="35"/>
      <c r="D217" s="17"/>
      <c r="E217" s="11"/>
      <c r="F217" s="11"/>
    </row>
    <row r="218" spans="2:6" x14ac:dyDescent="0.2">
      <c r="B218" s="15"/>
      <c r="C218" s="35"/>
      <c r="D218" s="17"/>
      <c r="E218" s="11"/>
      <c r="F218" s="11"/>
    </row>
    <row r="219" spans="2:6" x14ac:dyDescent="0.2">
      <c r="B219" s="15"/>
      <c r="C219" s="35"/>
      <c r="D219" s="17"/>
      <c r="E219" s="11"/>
      <c r="F219" s="11"/>
    </row>
    <row r="220" spans="2:6" x14ac:dyDescent="0.2">
      <c r="B220" s="15"/>
      <c r="C220" s="35"/>
      <c r="D220" s="17"/>
      <c r="E220" s="11"/>
      <c r="F220" s="11"/>
    </row>
    <row r="221" spans="2:6" x14ac:dyDescent="0.2">
      <c r="B221" s="15"/>
      <c r="C221" s="35"/>
      <c r="D221" s="17"/>
      <c r="E221" s="11"/>
      <c r="F221" s="11"/>
    </row>
    <row r="222" spans="2:6" x14ac:dyDescent="0.2">
      <c r="B222" s="15"/>
      <c r="C222" s="35"/>
      <c r="D222" s="17"/>
      <c r="E222" s="11"/>
      <c r="F222" s="11"/>
    </row>
    <row r="223" spans="2:6" x14ac:dyDescent="0.2">
      <c r="B223" s="15"/>
      <c r="C223" s="35"/>
      <c r="D223" s="17"/>
      <c r="E223" s="11"/>
      <c r="F223" s="11"/>
    </row>
    <row r="224" spans="2:6" x14ac:dyDescent="0.2">
      <c r="B224" s="15"/>
      <c r="C224" s="35"/>
      <c r="D224" s="17"/>
      <c r="E224" s="11"/>
      <c r="F224" s="11"/>
    </row>
    <row r="225" spans="2:6" x14ac:dyDescent="0.2">
      <c r="B225" s="15"/>
      <c r="C225" s="35"/>
      <c r="D225" s="17"/>
      <c r="E225" s="11"/>
      <c r="F225" s="11"/>
    </row>
    <row r="226" spans="2:6" x14ac:dyDescent="0.2">
      <c r="B226" s="15"/>
      <c r="C226" s="35"/>
      <c r="D226" s="17"/>
      <c r="E226" s="11"/>
      <c r="F226" s="11"/>
    </row>
    <row r="227" spans="2:6" x14ac:dyDescent="0.2">
      <c r="B227" s="15"/>
      <c r="C227" s="35"/>
      <c r="D227" s="17"/>
      <c r="E227" s="11"/>
      <c r="F227" s="11"/>
    </row>
    <row r="228" spans="2:6" x14ac:dyDescent="0.2">
      <c r="B228" s="15"/>
      <c r="C228" s="35"/>
      <c r="D228" s="17"/>
      <c r="E228" s="11"/>
      <c r="F228" s="11"/>
    </row>
    <row r="229" spans="2:6" x14ac:dyDescent="0.2">
      <c r="B229" s="15"/>
      <c r="C229" s="35"/>
      <c r="D229" s="17"/>
      <c r="E229" s="11"/>
      <c r="F229" s="11"/>
    </row>
    <row r="230" spans="2:6" x14ac:dyDescent="0.2">
      <c r="B230" s="15"/>
      <c r="C230" s="35"/>
      <c r="D230" s="17"/>
      <c r="E230" s="11"/>
      <c r="F230" s="11"/>
    </row>
    <row r="231" spans="2:6" x14ac:dyDescent="0.2">
      <c r="B231" s="15"/>
      <c r="C231" s="35"/>
      <c r="D231" s="17"/>
      <c r="E231" s="11"/>
      <c r="F231" s="11"/>
    </row>
    <row r="232" spans="2:6" x14ac:dyDescent="0.2">
      <c r="B232" s="15"/>
      <c r="C232" s="35"/>
      <c r="D232" s="17"/>
      <c r="E232" s="11"/>
      <c r="F232" s="11"/>
    </row>
    <row r="233" spans="2:6" x14ac:dyDescent="0.2">
      <c r="B233" s="15"/>
      <c r="C233" s="35"/>
      <c r="D233" s="17"/>
      <c r="E233" s="11"/>
      <c r="F233" s="11"/>
    </row>
    <row r="234" spans="2:6" x14ac:dyDescent="0.2">
      <c r="B234" s="15"/>
      <c r="C234" s="35"/>
      <c r="D234" s="17"/>
      <c r="E234" s="11"/>
      <c r="F234" s="11"/>
    </row>
    <row r="235" spans="2:6" x14ac:dyDescent="0.2">
      <c r="B235" s="15"/>
      <c r="C235" s="35"/>
      <c r="D235" s="17"/>
      <c r="E235" s="11"/>
      <c r="F235" s="11"/>
    </row>
    <row r="236" spans="2:6" x14ac:dyDescent="0.2">
      <c r="B236" s="15"/>
      <c r="C236" s="35"/>
      <c r="D236" s="17"/>
      <c r="E236" s="11"/>
      <c r="F236" s="11"/>
    </row>
    <row r="237" spans="2:6" x14ac:dyDescent="0.2">
      <c r="B237" s="15"/>
      <c r="C237" s="35"/>
      <c r="D237" s="17"/>
      <c r="E237" s="11"/>
      <c r="F237" s="11"/>
    </row>
    <row r="238" spans="2:6" x14ac:dyDescent="0.2">
      <c r="B238" s="15"/>
      <c r="C238" s="35"/>
      <c r="D238" s="17"/>
      <c r="E238" s="11"/>
      <c r="F238" s="11"/>
    </row>
    <row r="239" spans="2:6" x14ac:dyDescent="0.2">
      <c r="B239" s="15"/>
      <c r="C239" s="35"/>
      <c r="D239" s="17"/>
      <c r="E239" s="11"/>
      <c r="F239" s="11"/>
    </row>
    <row r="240" spans="2:6" x14ac:dyDescent="0.2">
      <c r="B240" s="15"/>
      <c r="C240" s="35"/>
      <c r="D240" s="17"/>
      <c r="E240" s="11"/>
      <c r="F240" s="11"/>
    </row>
    <row r="241" spans="2:6" x14ac:dyDescent="0.2">
      <c r="B241" s="15"/>
      <c r="C241" s="35"/>
      <c r="D241" s="17"/>
      <c r="E241" s="11"/>
      <c r="F241" s="11"/>
    </row>
    <row r="242" spans="2:6" x14ac:dyDescent="0.2">
      <c r="B242" s="15"/>
      <c r="C242" s="35"/>
      <c r="D242" s="17"/>
      <c r="E242" s="11"/>
      <c r="F242" s="11"/>
    </row>
    <row r="243" spans="2:6" x14ac:dyDescent="0.2">
      <c r="B243" s="15"/>
      <c r="C243" s="35"/>
      <c r="D243" s="17"/>
      <c r="E243" s="11"/>
      <c r="F243" s="11"/>
    </row>
    <row r="244" spans="2:6" x14ac:dyDescent="0.2">
      <c r="B244" s="15"/>
      <c r="C244" s="35"/>
      <c r="D244" s="17"/>
      <c r="E244" s="11"/>
      <c r="F244" s="11"/>
    </row>
    <row r="245" spans="2:6" x14ac:dyDescent="0.2">
      <c r="B245" s="15"/>
      <c r="C245" s="35"/>
      <c r="D245" s="17"/>
      <c r="E245" s="11"/>
      <c r="F245" s="11"/>
    </row>
    <row r="246" spans="2:6" x14ac:dyDescent="0.2">
      <c r="B246" s="15"/>
      <c r="C246" s="35"/>
      <c r="D246" s="17"/>
      <c r="E246" s="11"/>
      <c r="F246" s="11"/>
    </row>
    <row r="247" spans="2:6" x14ac:dyDescent="0.2">
      <c r="B247" s="15"/>
      <c r="C247" s="35"/>
      <c r="D247" s="17"/>
      <c r="E247" s="11"/>
      <c r="F247" s="11"/>
    </row>
    <row r="248" spans="2:6" x14ac:dyDescent="0.2">
      <c r="B248" s="15"/>
      <c r="C248" s="35"/>
      <c r="D248" s="17"/>
      <c r="E248" s="11"/>
      <c r="F248" s="11"/>
    </row>
    <row r="249" spans="2:6" x14ac:dyDescent="0.2">
      <c r="B249" s="15"/>
      <c r="C249" s="35"/>
      <c r="D249" s="17"/>
      <c r="E249" s="11"/>
      <c r="F249" s="11"/>
    </row>
    <row r="250" spans="2:6" x14ac:dyDescent="0.2">
      <c r="B250" s="15"/>
      <c r="C250" s="35"/>
      <c r="D250" s="17"/>
      <c r="E250" s="11"/>
      <c r="F250" s="11"/>
    </row>
    <row r="251" spans="2:6" x14ac:dyDescent="0.2">
      <c r="B251" s="15"/>
      <c r="C251" s="35"/>
      <c r="D251" s="17"/>
      <c r="E251" s="11"/>
      <c r="F251" s="11"/>
    </row>
    <row r="252" spans="2:6" x14ac:dyDescent="0.2">
      <c r="B252" s="15"/>
      <c r="C252" s="35"/>
      <c r="D252" s="17"/>
      <c r="E252" s="11"/>
      <c r="F252" s="11"/>
    </row>
    <row r="253" spans="2:6" x14ac:dyDescent="0.2">
      <c r="B253" s="15"/>
      <c r="C253" s="35"/>
      <c r="D253" s="17"/>
      <c r="E253" s="11"/>
      <c r="F253" s="11"/>
    </row>
    <row r="254" spans="2:6" x14ac:dyDescent="0.2">
      <c r="B254" s="15"/>
      <c r="C254" s="35"/>
      <c r="D254" s="17"/>
      <c r="E254" s="11"/>
      <c r="F254" s="11"/>
    </row>
    <row r="255" spans="2:6" x14ac:dyDescent="0.2">
      <c r="B255" s="15"/>
      <c r="C255" s="35"/>
      <c r="D255" s="17"/>
      <c r="E255" s="11"/>
      <c r="F255" s="11"/>
    </row>
    <row r="256" spans="2:6" x14ac:dyDescent="0.2">
      <c r="B256" s="15"/>
      <c r="C256" s="35"/>
      <c r="D256" s="17"/>
      <c r="E256" s="11"/>
      <c r="F256" s="11"/>
    </row>
    <row r="257" spans="2:6" x14ac:dyDescent="0.2">
      <c r="B257" s="15"/>
      <c r="C257" s="35"/>
      <c r="D257" s="17"/>
      <c r="E257" s="11"/>
      <c r="F257" s="11"/>
    </row>
    <row r="258" spans="2:6" x14ac:dyDescent="0.2">
      <c r="B258" s="15"/>
      <c r="C258" s="35"/>
      <c r="D258" s="17"/>
      <c r="E258" s="11"/>
      <c r="F258" s="11"/>
    </row>
    <row r="259" spans="2:6" x14ac:dyDescent="0.2">
      <c r="B259" s="15"/>
      <c r="C259" s="35"/>
      <c r="D259" s="17"/>
      <c r="E259" s="11"/>
      <c r="F259" s="11"/>
    </row>
    <row r="260" spans="2:6" x14ac:dyDescent="0.2">
      <c r="B260" s="15"/>
      <c r="C260" s="35"/>
      <c r="D260" s="17"/>
      <c r="E260" s="11"/>
      <c r="F260" s="11"/>
    </row>
    <row r="261" spans="2:6" x14ac:dyDescent="0.2">
      <c r="B261" s="15"/>
      <c r="C261" s="35"/>
      <c r="D261" s="17"/>
      <c r="E261" s="11"/>
      <c r="F261" s="11"/>
    </row>
    <row r="262" spans="2:6" x14ac:dyDescent="0.2">
      <c r="B262" s="15"/>
      <c r="C262" s="35"/>
      <c r="D262" s="17"/>
      <c r="E262" s="11"/>
      <c r="F262" s="11"/>
    </row>
    <row r="263" spans="2:6" x14ac:dyDescent="0.2">
      <c r="B263" s="15"/>
      <c r="C263" s="35"/>
      <c r="D263" s="17"/>
      <c r="E263" s="11"/>
      <c r="F263" s="11"/>
    </row>
    <row r="264" spans="2:6" x14ac:dyDescent="0.2">
      <c r="B264" s="15"/>
      <c r="C264" s="35"/>
      <c r="D264" s="17"/>
      <c r="E264" s="11"/>
      <c r="F264" s="11"/>
    </row>
    <row r="265" spans="2:6" x14ac:dyDescent="0.2">
      <c r="B265" s="15"/>
      <c r="C265" s="35"/>
      <c r="D265" s="17"/>
      <c r="E265" s="11"/>
      <c r="F265" s="11"/>
    </row>
    <row r="266" spans="2:6" x14ac:dyDescent="0.2">
      <c r="B266" s="15"/>
      <c r="C266" s="35"/>
      <c r="D266" s="17"/>
      <c r="E266" s="11"/>
      <c r="F266" s="11"/>
    </row>
    <row r="267" spans="2:6" x14ac:dyDescent="0.2">
      <c r="B267" s="15"/>
      <c r="C267" s="35"/>
      <c r="D267" s="17"/>
      <c r="E267" s="11"/>
      <c r="F267" s="11"/>
    </row>
    <row r="268" spans="2:6" x14ac:dyDescent="0.2">
      <c r="B268" s="15"/>
      <c r="C268" s="35"/>
      <c r="D268" s="17"/>
      <c r="E268" s="11"/>
      <c r="F268" s="11"/>
    </row>
    <row r="269" spans="2:6" x14ac:dyDescent="0.2">
      <c r="B269" s="15"/>
      <c r="C269" s="35"/>
      <c r="D269" s="17"/>
      <c r="E269" s="11"/>
      <c r="F269" s="11"/>
    </row>
    <row r="270" spans="2:6" x14ac:dyDescent="0.2">
      <c r="B270" s="15"/>
      <c r="C270" s="35"/>
      <c r="D270" s="17"/>
      <c r="E270" s="11"/>
      <c r="F270" s="11"/>
    </row>
    <row r="271" spans="2:6" x14ac:dyDescent="0.2">
      <c r="B271" s="15"/>
      <c r="C271" s="35"/>
      <c r="D271" s="17"/>
      <c r="E271" s="11"/>
      <c r="F271" s="11"/>
    </row>
    <row r="272" spans="2:6" x14ac:dyDescent="0.2">
      <c r="B272" s="15"/>
      <c r="C272" s="35"/>
      <c r="D272" s="17"/>
      <c r="E272" s="11"/>
      <c r="F272" s="11"/>
    </row>
    <row r="273" spans="2:6" x14ac:dyDescent="0.2">
      <c r="B273" s="15"/>
      <c r="C273" s="35"/>
      <c r="D273" s="17"/>
      <c r="E273" s="11"/>
      <c r="F273" s="11"/>
    </row>
    <row r="274" spans="2:6" x14ac:dyDescent="0.2">
      <c r="B274" s="15"/>
      <c r="C274" s="35"/>
      <c r="D274" s="17"/>
      <c r="E274" s="11"/>
      <c r="F274" s="11"/>
    </row>
    <row r="275" spans="2:6" x14ac:dyDescent="0.2">
      <c r="B275" s="15"/>
      <c r="C275" s="35"/>
      <c r="D275" s="17"/>
      <c r="E275" s="11"/>
      <c r="F275" s="11"/>
    </row>
    <row r="276" spans="2:6" x14ac:dyDescent="0.2">
      <c r="B276" s="15"/>
      <c r="C276" s="35"/>
      <c r="D276" s="17"/>
      <c r="E276" s="11"/>
      <c r="F276" s="11"/>
    </row>
    <row r="277" spans="2:6" x14ac:dyDescent="0.2">
      <c r="B277" s="15"/>
      <c r="C277" s="35"/>
      <c r="D277" s="17"/>
      <c r="E277" s="11"/>
      <c r="F277" s="11"/>
    </row>
    <row r="278" spans="2:6" x14ac:dyDescent="0.2">
      <c r="B278" s="15"/>
      <c r="C278" s="35"/>
      <c r="D278" s="17"/>
      <c r="E278" s="11"/>
      <c r="F278" s="11"/>
    </row>
    <row r="279" spans="2:6" x14ac:dyDescent="0.2">
      <c r="B279" s="15"/>
      <c r="C279" s="35"/>
      <c r="D279" s="17"/>
      <c r="E279" s="11"/>
      <c r="F279" s="11"/>
    </row>
    <row r="280" spans="2:6" x14ac:dyDescent="0.2">
      <c r="B280" s="15"/>
      <c r="C280" s="35"/>
      <c r="D280" s="17"/>
      <c r="E280" s="11"/>
      <c r="F280" s="11"/>
    </row>
    <row r="281" spans="2:6" x14ac:dyDescent="0.2">
      <c r="B281" s="15"/>
      <c r="C281" s="35"/>
      <c r="D281" s="17"/>
      <c r="E281" s="11"/>
      <c r="F281" s="11"/>
    </row>
    <row r="282" spans="2:6" x14ac:dyDescent="0.2">
      <c r="B282" s="15"/>
      <c r="C282" s="35"/>
      <c r="D282" s="17"/>
      <c r="E282" s="11"/>
      <c r="F282" s="11"/>
    </row>
    <row r="283" spans="2:6" x14ac:dyDescent="0.2">
      <c r="B283" s="15"/>
      <c r="C283" s="35"/>
      <c r="D283" s="17"/>
      <c r="E283" s="11"/>
      <c r="F283" s="11"/>
    </row>
    <row r="284" spans="2:6" x14ac:dyDescent="0.2">
      <c r="B284" s="15"/>
      <c r="C284" s="35"/>
      <c r="D284" s="17"/>
      <c r="E284" s="11"/>
      <c r="F284" s="11"/>
    </row>
    <row r="285" spans="2:6" x14ac:dyDescent="0.2">
      <c r="B285" s="15"/>
      <c r="C285" s="35"/>
      <c r="D285" s="17"/>
      <c r="E285" s="11"/>
      <c r="F285" s="11"/>
    </row>
    <row r="286" spans="2:6" x14ac:dyDescent="0.2">
      <c r="B286" s="15"/>
      <c r="C286" s="35"/>
      <c r="D286" s="17"/>
      <c r="E286" s="11"/>
      <c r="F286" s="11"/>
    </row>
    <row r="287" spans="2:6" x14ac:dyDescent="0.2">
      <c r="B287" s="15"/>
      <c r="C287" s="35"/>
      <c r="D287" s="17"/>
      <c r="E287" s="11"/>
      <c r="F287" s="11"/>
    </row>
    <row r="288" spans="2:6" x14ac:dyDescent="0.2">
      <c r="B288" s="15"/>
      <c r="C288" s="35"/>
      <c r="D288" s="17"/>
      <c r="E288" s="11"/>
      <c r="F288" s="11"/>
    </row>
    <row r="289" spans="2:6" x14ac:dyDescent="0.2">
      <c r="B289" s="15"/>
      <c r="C289" s="35"/>
      <c r="D289" s="17"/>
      <c r="E289" s="11"/>
      <c r="F289" s="11"/>
    </row>
    <row r="290" spans="2:6" x14ac:dyDescent="0.2">
      <c r="B290" s="15"/>
      <c r="C290" s="35"/>
      <c r="D290" s="17"/>
      <c r="E290" s="11"/>
      <c r="F290" s="11"/>
    </row>
    <row r="291" spans="2:6" x14ac:dyDescent="0.2">
      <c r="B291" s="15"/>
      <c r="C291" s="35"/>
      <c r="D291" s="17"/>
      <c r="E291" s="11"/>
      <c r="F291" s="11"/>
    </row>
    <row r="292" spans="2:6" x14ac:dyDescent="0.2">
      <c r="B292" s="15"/>
      <c r="C292" s="35"/>
      <c r="D292" s="17"/>
      <c r="E292" s="11"/>
      <c r="F292" s="11"/>
    </row>
    <row r="293" spans="2:6" x14ac:dyDescent="0.2">
      <c r="B293" s="15"/>
      <c r="C293" s="35"/>
      <c r="D293" s="17"/>
      <c r="E293" s="11"/>
      <c r="F293" s="11"/>
    </row>
    <row r="294" spans="2:6" x14ac:dyDescent="0.2">
      <c r="B294" s="15"/>
      <c r="C294" s="35"/>
      <c r="D294" s="17"/>
      <c r="E294" s="11"/>
      <c r="F294" s="11"/>
    </row>
    <row r="295" spans="2:6" x14ac:dyDescent="0.2">
      <c r="B295" s="15"/>
      <c r="C295" s="35"/>
      <c r="D295" s="17"/>
      <c r="E295" s="11"/>
      <c r="F295" s="11"/>
    </row>
    <row r="296" spans="2:6" x14ac:dyDescent="0.2">
      <c r="B296" s="15"/>
      <c r="C296" s="35"/>
      <c r="D296" s="17"/>
      <c r="E296" s="11"/>
      <c r="F296" s="11"/>
    </row>
    <row r="297" spans="2:6" x14ac:dyDescent="0.2">
      <c r="B297" s="15"/>
      <c r="C297" s="35"/>
      <c r="D297" s="17"/>
      <c r="E297" s="11"/>
      <c r="F297" s="11"/>
    </row>
    <row r="298" spans="2:6" x14ac:dyDescent="0.2">
      <c r="B298" s="15"/>
      <c r="C298" s="35"/>
      <c r="D298" s="17"/>
      <c r="E298" s="11"/>
      <c r="F298" s="11"/>
    </row>
    <row r="299" spans="2:6" x14ac:dyDescent="0.2">
      <c r="B299" s="15"/>
      <c r="C299" s="35"/>
      <c r="D299" s="17"/>
      <c r="E299" s="11"/>
      <c r="F299" s="11"/>
    </row>
    <row r="300" spans="2:6" x14ac:dyDescent="0.2">
      <c r="B300" s="15"/>
      <c r="C300" s="35"/>
      <c r="D300" s="17"/>
      <c r="E300" s="11"/>
      <c r="F300" s="11"/>
    </row>
    <row r="301" spans="2:6" x14ac:dyDescent="0.2">
      <c r="B301" s="15"/>
      <c r="C301" s="35"/>
      <c r="D301" s="17"/>
      <c r="E301" s="11"/>
      <c r="F301" s="11"/>
    </row>
    <row r="302" spans="2:6" x14ac:dyDescent="0.2">
      <c r="B302" s="15"/>
      <c r="C302" s="35"/>
      <c r="D302" s="17"/>
      <c r="E302" s="11"/>
      <c r="F302" s="11"/>
    </row>
    <row r="303" spans="2:6" x14ac:dyDescent="0.2">
      <c r="B303" s="15"/>
      <c r="C303" s="35"/>
      <c r="D303" s="17"/>
      <c r="E303" s="11"/>
      <c r="F303" s="11"/>
    </row>
    <row r="304" spans="2:6" x14ac:dyDescent="0.2">
      <c r="B304" s="15"/>
      <c r="C304" s="35"/>
      <c r="D304" s="17"/>
      <c r="E304" s="11"/>
      <c r="F304" s="11"/>
    </row>
    <row r="305" spans="2:6" x14ac:dyDescent="0.2">
      <c r="B305" s="15"/>
      <c r="C305" s="35"/>
      <c r="D305" s="17"/>
      <c r="E305" s="11"/>
      <c r="F305" s="11"/>
    </row>
    <row r="306" spans="2:6" x14ac:dyDescent="0.2">
      <c r="B306" s="15"/>
      <c r="C306" s="35"/>
      <c r="D306" s="17"/>
      <c r="E306" s="11"/>
      <c r="F306" s="11"/>
    </row>
    <row r="307" spans="2:6" x14ac:dyDescent="0.2">
      <c r="B307" s="15"/>
      <c r="C307" s="35"/>
      <c r="D307" s="17"/>
      <c r="E307" s="11"/>
      <c r="F307" s="11"/>
    </row>
    <row r="308" spans="2:6" x14ac:dyDescent="0.2">
      <c r="B308" s="15"/>
      <c r="C308" s="35"/>
      <c r="D308" s="17"/>
      <c r="E308" s="11"/>
      <c r="F308" s="11"/>
    </row>
    <row r="309" spans="2:6" x14ac:dyDescent="0.2">
      <c r="B309" s="15"/>
      <c r="C309" s="35"/>
      <c r="D309" s="17"/>
      <c r="E309" s="11"/>
      <c r="F309" s="11"/>
    </row>
    <row r="310" spans="2:6" x14ac:dyDescent="0.2">
      <c r="B310" s="15"/>
      <c r="C310" s="35"/>
      <c r="D310" s="17"/>
      <c r="E310" s="11"/>
      <c r="F310" s="11"/>
    </row>
    <row r="311" spans="2:6" x14ac:dyDescent="0.2">
      <c r="B311" s="15"/>
      <c r="C311" s="35"/>
      <c r="D311" s="17"/>
      <c r="E311" s="11"/>
      <c r="F311" s="11"/>
    </row>
    <row r="312" spans="2:6" x14ac:dyDescent="0.2">
      <c r="B312" s="15"/>
      <c r="C312" s="35"/>
      <c r="D312" s="17"/>
      <c r="E312" s="11"/>
      <c r="F312" s="11"/>
    </row>
    <row r="313" spans="2:6" x14ac:dyDescent="0.2">
      <c r="B313" s="15"/>
      <c r="C313" s="35"/>
      <c r="D313" s="17"/>
      <c r="E313" s="11"/>
      <c r="F313" s="11"/>
    </row>
    <row r="314" spans="2:6" x14ac:dyDescent="0.2">
      <c r="B314" s="15"/>
      <c r="C314" s="35"/>
      <c r="D314" s="17"/>
      <c r="E314" s="11"/>
      <c r="F314" s="11"/>
    </row>
    <row r="315" spans="2:6" x14ac:dyDescent="0.2">
      <c r="B315" s="15"/>
      <c r="C315" s="35"/>
      <c r="D315" s="17"/>
      <c r="E315" s="11"/>
      <c r="F315" s="11"/>
    </row>
    <row r="316" spans="2:6" x14ac:dyDescent="0.2">
      <c r="B316" s="15"/>
      <c r="C316" s="35"/>
      <c r="D316" s="17"/>
      <c r="E316" s="11"/>
      <c r="F316" s="11"/>
    </row>
    <row r="317" spans="2:6" x14ac:dyDescent="0.2">
      <c r="B317" s="15"/>
      <c r="C317" s="35"/>
      <c r="D317" s="17"/>
      <c r="E317" s="11"/>
      <c r="F317" s="11"/>
    </row>
    <row r="318" spans="2:6" x14ac:dyDescent="0.2">
      <c r="B318" s="15"/>
      <c r="C318" s="35"/>
      <c r="D318" s="17"/>
      <c r="E318" s="11"/>
      <c r="F318" s="11"/>
    </row>
    <row r="319" spans="2:6" x14ac:dyDescent="0.2">
      <c r="B319" s="15"/>
      <c r="C319" s="35"/>
      <c r="D319" s="17"/>
      <c r="E319" s="11"/>
      <c r="F319" s="11"/>
    </row>
    <row r="320" spans="2:6" x14ac:dyDescent="0.2">
      <c r="B320" s="15"/>
      <c r="C320" s="35"/>
      <c r="D320" s="17"/>
      <c r="E320" s="11"/>
      <c r="F320" s="11"/>
    </row>
    <row r="321" spans="2:6" x14ac:dyDescent="0.2">
      <c r="B321" s="15"/>
      <c r="C321" s="35"/>
      <c r="D321" s="17"/>
      <c r="E321" s="11"/>
      <c r="F321" s="11"/>
    </row>
    <row r="322" spans="2:6" x14ac:dyDescent="0.2">
      <c r="B322" s="15"/>
      <c r="C322" s="35"/>
      <c r="D322" s="17"/>
      <c r="E322" s="11"/>
      <c r="F322" s="11"/>
    </row>
    <row r="323" spans="2:6" x14ac:dyDescent="0.2">
      <c r="B323" s="15"/>
      <c r="C323" s="35"/>
      <c r="D323" s="17"/>
      <c r="E323" s="11"/>
      <c r="F323" s="11"/>
    </row>
    <row r="324" spans="2:6" x14ac:dyDescent="0.2">
      <c r="B324" s="15"/>
      <c r="C324" s="35"/>
      <c r="D324" s="17"/>
      <c r="E324" s="11"/>
      <c r="F324" s="11"/>
    </row>
    <row r="325" spans="2:6" x14ac:dyDescent="0.2">
      <c r="B325" s="15"/>
      <c r="C325" s="35"/>
      <c r="D325" s="17"/>
      <c r="E325" s="11"/>
      <c r="F325" s="11"/>
    </row>
    <row r="326" spans="2:6" x14ac:dyDescent="0.2">
      <c r="B326" s="15"/>
      <c r="C326" s="35"/>
      <c r="D326" s="17"/>
      <c r="E326" s="11"/>
      <c r="F326" s="11"/>
    </row>
    <row r="327" spans="2:6" x14ac:dyDescent="0.2">
      <c r="B327" s="15"/>
      <c r="C327" s="35"/>
      <c r="D327" s="17"/>
      <c r="E327" s="11"/>
      <c r="F327" s="11"/>
    </row>
    <row r="328" spans="2:6" x14ac:dyDescent="0.2">
      <c r="B328" s="15"/>
      <c r="C328" s="35"/>
      <c r="D328" s="17"/>
      <c r="E328" s="11"/>
      <c r="F328" s="11"/>
    </row>
    <row r="329" spans="2:6" x14ac:dyDescent="0.2">
      <c r="B329" s="15"/>
      <c r="C329" s="35"/>
      <c r="D329" s="17"/>
      <c r="E329" s="11"/>
      <c r="F329" s="11"/>
    </row>
    <row r="330" spans="2:6" x14ac:dyDescent="0.2">
      <c r="B330" s="15"/>
      <c r="C330" s="35"/>
      <c r="D330" s="17"/>
      <c r="E330" s="11"/>
      <c r="F330" s="11"/>
    </row>
    <row r="331" spans="2:6" x14ac:dyDescent="0.2">
      <c r="B331" s="15"/>
      <c r="C331" s="35"/>
      <c r="D331" s="17"/>
      <c r="E331" s="11"/>
      <c r="F331" s="11"/>
    </row>
    <row r="332" spans="2:6" x14ac:dyDescent="0.2">
      <c r="B332" s="15"/>
      <c r="C332" s="35"/>
      <c r="D332" s="17"/>
      <c r="E332" s="11"/>
      <c r="F332" s="11"/>
    </row>
    <row r="333" spans="2:6" x14ac:dyDescent="0.2">
      <c r="B333" s="15"/>
      <c r="C333" s="35"/>
      <c r="D333" s="17"/>
      <c r="E333" s="11"/>
      <c r="F333" s="11"/>
    </row>
    <row r="334" spans="2:6" x14ac:dyDescent="0.2">
      <c r="B334" s="15"/>
      <c r="C334" s="35"/>
      <c r="D334" s="17"/>
      <c r="E334" s="11"/>
      <c r="F334" s="11"/>
    </row>
    <row r="335" spans="2:6" x14ac:dyDescent="0.2">
      <c r="B335" s="15"/>
      <c r="C335" s="35"/>
      <c r="D335" s="17"/>
      <c r="E335" s="11"/>
      <c r="F335" s="11"/>
    </row>
    <row r="336" spans="2:6" x14ac:dyDescent="0.2">
      <c r="B336" s="15"/>
      <c r="C336" s="35"/>
      <c r="D336" s="17"/>
      <c r="E336" s="11"/>
      <c r="F336" s="11"/>
    </row>
    <row r="337" spans="2:6" x14ac:dyDescent="0.2">
      <c r="B337" s="15"/>
      <c r="C337" s="35"/>
      <c r="D337" s="17"/>
      <c r="E337" s="11"/>
      <c r="F337" s="11"/>
    </row>
    <row r="338" spans="2:6" x14ac:dyDescent="0.2">
      <c r="B338" s="15"/>
      <c r="C338" s="35"/>
      <c r="D338" s="17"/>
      <c r="E338" s="11"/>
      <c r="F338" s="11"/>
    </row>
    <row r="339" spans="2:6" x14ac:dyDescent="0.2">
      <c r="B339" s="15"/>
      <c r="C339" s="35"/>
      <c r="D339" s="17"/>
      <c r="E339" s="11"/>
      <c r="F339" s="11"/>
    </row>
    <row r="340" spans="2:6" x14ac:dyDescent="0.2">
      <c r="B340" s="15"/>
      <c r="C340" s="35"/>
      <c r="D340" s="17"/>
      <c r="E340" s="11"/>
      <c r="F340" s="11"/>
    </row>
    <row r="341" spans="2:6" x14ac:dyDescent="0.2">
      <c r="B341" s="15"/>
      <c r="C341" s="35"/>
      <c r="D341" s="17"/>
      <c r="E341" s="11"/>
      <c r="F341" s="11"/>
    </row>
    <row r="342" spans="2:6" x14ac:dyDescent="0.2">
      <c r="B342" s="15"/>
      <c r="C342" s="35"/>
      <c r="D342" s="17"/>
      <c r="E342" s="11"/>
      <c r="F342" s="11"/>
    </row>
    <row r="343" spans="2:6" x14ac:dyDescent="0.2">
      <c r="B343" s="15"/>
      <c r="C343" s="35"/>
      <c r="D343" s="17"/>
      <c r="E343" s="11"/>
      <c r="F343" s="11"/>
    </row>
    <row r="344" spans="2:6" x14ac:dyDescent="0.2">
      <c r="B344" s="15"/>
      <c r="C344" s="35"/>
      <c r="D344" s="17"/>
      <c r="E344" s="11"/>
      <c r="F344" s="11"/>
    </row>
    <row r="345" spans="2:6" x14ac:dyDescent="0.2">
      <c r="B345" s="15"/>
      <c r="C345" s="35"/>
      <c r="D345" s="17"/>
      <c r="E345" s="11"/>
      <c r="F345" s="11"/>
    </row>
    <row r="346" spans="2:6" x14ac:dyDescent="0.2">
      <c r="B346" s="15"/>
      <c r="C346" s="35"/>
      <c r="D346" s="17"/>
      <c r="E346" s="11"/>
      <c r="F346" s="11"/>
    </row>
    <row r="347" spans="2:6" x14ac:dyDescent="0.2">
      <c r="B347" s="15"/>
      <c r="C347" s="35"/>
      <c r="D347" s="17"/>
      <c r="E347" s="11"/>
      <c r="F347" s="11"/>
    </row>
    <row r="348" spans="2:6" x14ac:dyDescent="0.2">
      <c r="B348" s="15"/>
      <c r="C348" s="35"/>
      <c r="D348" s="17"/>
      <c r="E348" s="11"/>
      <c r="F348" s="11"/>
    </row>
    <row r="349" spans="2:6" x14ac:dyDescent="0.2">
      <c r="B349" s="15"/>
      <c r="C349" s="35"/>
      <c r="D349" s="17"/>
      <c r="E349" s="11"/>
      <c r="F349" s="11"/>
    </row>
    <row r="350" spans="2:6" x14ac:dyDescent="0.2">
      <c r="B350" s="15"/>
      <c r="C350" s="35"/>
      <c r="D350" s="17"/>
      <c r="E350" s="11"/>
      <c r="F350" s="11"/>
    </row>
    <row r="351" spans="2:6" x14ac:dyDescent="0.2">
      <c r="B351" s="15"/>
      <c r="C351" s="35"/>
      <c r="D351" s="17"/>
      <c r="E351" s="11"/>
      <c r="F351" s="11"/>
    </row>
    <row r="352" spans="2:6" x14ac:dyDescent="0.2">
      <c r="B352" s="15"/>
      <c r="C352" s="35"/>
      <c r="D352" s="17"/>
      <c r="E352" s="11"/>
      <c r="F352" s="11"/>
    </row>
    <row r="353" spans="2:6" x14ac:dyDescent="0.2">
      <c r="B353" s="15"/>
      <c r="C353" s="35"/>
      <c r="D353" s="17"/>
      <c r="E353" s="11"/>
      <c r="F353" s="11"/>
    </row>
    <row r="354" spans="2:6" x14ac:dyDescent="0.2">
      <c r="B354" s="15"/>
      <c r="C354" s="35"/>
      <c r="D354" s="17"/>
      <c r="E354" s="11"/>
      <c r="F354" s="11"/>
    </row>
    <row r="355" spans="2:6" x14ac:dyDescent="0.2">
      <c r="B355" s="15"/>
      <c r="C355" s="35"/>
      <c r="D355" s="17"/>
      <c r="E355" s="11"/>
      <c r="F355" s="11"/>
    </row>
    <row r="356" spans="2:6" x14ac:dyDescent="0.2">
      <c r="B356" s="15"/>
      <c r="C356" s="35"/>
      <c r="D356" s="17"/>
      <c r="E356" s="11"/>
      <c r="F356" s="11"/>
    </row>
    <row r="357" spans="2:6" x14ac:dyDescent="0.2">
      <c r="B357" s="15"/>
      <c r="C357" s="35"/>
      <c r="D357" s="17"/>
      <c r="E357" s="11"/>
      <c r="F357" s="11"/>
    </row>
    <row r="358" spans="2:6" x14ac:dyDescent="0.2">
      <c r="B358" s="15"/>
      <c r="C358" s="35"/>
      <c r="D358" s="17"/>
      <c r="E358" s="11"/>
      <c r="F358" s="11"/>
    </row>
    <row r="359" spans="2:6" x14ac:dyDescent="0.2">
      <c r="B359" s="15"/>
      <c r="C359" s="35"/>
      <c r="D359" s="17"/>
      <c r="E359" s="11"/>
      <c r="F359" s="11"/>
    </row>
    <row r="360" spans="2:6" x14ac:dyDescent="0.2">
      <c r="B360" s="15"/>
      <c r="C360" s="35"/>
      <c r="D360" s="17"/>
      <c r="E360" s="11"/>
      <c r="F360" s="11"/>
    </row>
    <row r="361" spans="2:6" x14ac:dyDescent="0.2">
      <c r="B361" s="15"/>
      <c r="C361" s="35"/>
      <c r="D361" s="17"/>
      <c r="E361" s="11"/>
      <c r="F361" s="11"/>
    </row>
    <row r="362" spans="2:6" x14ac:dyDescent="0.2">
      <c r="B362" s="15"/>
      <c r="C362" s="35"/>
      <c r="D362" s="17"/>
      <c r="E362" s="11"/>
      <c r="F362" s="11"/>
    </row>
    <row r="363" spans="2:6" x14ac:dyDescent="0.2">
      <c r="B363" s="15"/>
      <c r="C363" s="35"/>
      <c r="D363" s="17"/>
      <c r="E363" s="11"/>
      <c r="F363" s="11"/>
    </row>
    <row r="364" spans="2:6" x14ac:dyDescent="0.2">
      <c r="B364" s="15"/>
      <c r="C364" s="35"/>
      <c r="D364" s="17"/>
      <c r="E364" s="11"/>
      <c r="F364" s="11"/>
    </row>
    <row r="365" spans="2:6" x14ac:dyDescent="0.2">
      <c r="B365" s="15"/>
      <c r="C365" s="35"/>
      <c r="D365" s="17"/>
      <c r="E365" s="11"/>
      <c r="F365" s="11"/>
    </row>
    <row r="366" spans="2:6" x14ac:dyDescent="0.2">
      <c r="B366" s="15"/>
      <c r="C366" s="35"/>
      <c r="D366" s="17"/>
      <c r="E366" s="11"/>
      <c r="F366" s="11"/>
    </row>
    <row r="367" spans="2:6" x14ac:dyDescent="0.2">
      <c r="B367" s="15"/>
      <c r="C367" s="35"/>
      <c r="D367" s="17"/>
      <c r="E367" s="11"/>
      <c r="F367" s="11"/>
    </row>
    <row r="368" spans="2:6" x14ac:dyDescent="0.2">
      <c r="B368" s="15"/>
      <c r="C368" s="35"/>
      <c r="D368" s="17"/>
      <c r="E368" s="11"/>
      <c r="F368" s="11"/>
    </row>
    <row r="369" spans="2:6" x14ac:dyDescent="0.2">
      <c r="B369" s="15"/>
      <c r="C369" s="35"/>
      <c r="D369" s="17"/>
      <c r="E369" s="11"/>
      <c r="F369" s="11"/>
    </row>
    <row r="370" spans="2:6" x14ac:dyDescent="0.2">
      <c r="B370" s="15"/>
      <c r="C370" s="35"/>
      <c r="D370" s="17"/>
      <c r="E370" s="11"/>
      <c r="F370" s="11"/>
    </row>
    <row r="371" spans="2:6" x14ac:dyDescent="0.2">
      <c r="B371" s="15"/>
      <c r="C371" s="35"/>
      <c r="D371" s="17"/>
      <c r="E371" s="11"/>
      <c r="F371" s="11"/>
    </row>
    <row r="372" spans="2:6" x14ac:dyDescent="0.2">
      <c r="B372" s="15"/>
      <c r="C372" s="35"/>
      <c r="D372" s="17"/>
      <c r="E372" s="11"/>
      <c r="F372" s="11"/>
    </row>
    <row r="373" spans="2:6" x14ac:dyDescent="0.2">
      <c r="B373" s="15"/>
      <c r="C373" s="35"/>
      <c r="D373" s="17"/>
      <c r="E373" s="11"/>
      <c r="F373" s="11"/>
    </row>
    <row r="374" spans="2:6" x14ac:dyDescent="0.2">
      <c r="B374" s="15"/>
      <c r="C374" s="35"/>
      <c r="D374" s="17"/>
      <c r="E374" s="11"/>
      <c r="F374" s="11"/>
    </row>
    <row r="375" spans="2:6" x14ac:dyDescent="0.2">
      <c r="B375" s="15"/>
      <c r="C375" s="35"/>
      <c r="D375" s="17"/>
      <c r="E375" s="11"/>
      <c r="F375" s="11"/>
    </row>
    <row r="376" spans="2:6" x14ac:dyDescent="0.2">
      <c r="B376" s="15"/>
      <c r="C376" s="35"/>
      <c r="D376" s="17"/>
      <c r="E376" s="11"/>
      <c r="F376" s="11"/>
    </row>
    <row r="377" spans="2:6" x14ac:dyDescent="0.2">
      <c r="B377" s="15"/>
      <c r="C377" s="35"/>
      <c r="D377" s="17"/>
      <c r="E377" s="11"/>
      <c r="F377" s="11"/>
    </row>
    <row r="378" spans="2:6" x14ac:dyDescent="0.2">
      <c r="B378" s="15"/>
      <c r="C378" s="35"/>
      <c r="D378" s="17"/>
      <c r="E378" s="11"/>
      <c r="F378" s="11"/>
    </row>
    <row r="379" spans="2:6" x14ac:dyDescent="0.2">
      <c r="B379" s="15"/>
      <c r="C379" s="35"/>
      <c r="D379" s="17"/>
      <c r="E379" s="11"/>
      <c r="F379" s="11"/>
    </row>
    <row r="380" spans="2:6" x14ac:dyDescent="0.2">
      <c r="B380" s="15"/>
      <c r="C380" s="35"/>
      <c r="D380" s="17"/>
      <c r="E380" s="11"/>
      <c r="F380" s="11"/>
    </row>
    <row r="381" spans="2:6" x14ac:dyDescent="0.2">
      <c r="B381" s="15"/>
      <c r="C381" s="35"/>
      <c r="D381" s="17"/>
      <c r="E381" s="11"/>
      <c r="F381" s="11"/>
    </row>
    <row r="382" spans="2:6" x14ac:dyDescent="0.2">
      <c r="B382" s="15"/>
      <c r="C382" s="35"/>
      <c r="D382" s="17"/>
      <c r="E382" s="11"/>
      <c r="F382" s="11"/>
    </row>
    <row r="383" spans="2:6" x14ac:dyDescent="0.2">
      <c r="B383" s="15"/>
      <c r="C383" s="35"/>
      <c r="D383" s="17"/>
      <c r="E383" s="11"/>
      <c r="F383" s="11"/>
    </row>
    <row r="384" spans="2:6" x14ac:dyDescent="0.2">
      <c r="B384" s="15"/>
      <c r="C384" s="35"/>
      <c r="D384" s="17"/>
      <c r="E384" s="11"/>
      <c r="F384" s="11"/>
    </row>
    <row r="385" spans="2:6" x14ac:dyDescent="0.2">
      <c r="B385" s="15"/>
      <c r="C385" s="35"/>
      <c r="D385" s="17"/>
      <c r="E385" s="11"/>
      <c r="F385" s="11"/>
    </row>
    <row r="386" spans="2:6" x14ac:dyDescent="0.2">
      <c r="B386" s="15"/>
      <c r="C386" s="35"/>
      <c r="D386" s="17"/>
      <c r="E386" s="11"/>
      <c r="F386" s="11"/>
    </row>
    <row r="387" spans="2:6" x14ac:dyDescent="0.2">
      <c r="B387" s="15"/>
      <c r="C387" s="35"/>
      <c r="D387" s="17"/>
      <c r="E387" s="11"/>
      <c r="F387" s="11"/>
    </row>
    <row r="388" spans="2:6" x14ac:dyDescent="0.2">
      <c r="B388" s="15"/>
      <c r="C388" s="35"/>
      <c r="D388" s="17"/>
      <c r="E388" s="11"/>
      <c r="F388" s="11"/>
    </row>
    <row r="389" spans="2:6" x14ac:dyDescent="0.2">
      <c r="B389" s="15"/>
      <c r="C389" s="35"/>
      <c r="D389" s="17"/>
      <c r="E389" s="11"/>
      <c r="F389" s="11"/>
    </row>
    <row r="390" spans="2:6" x14ac:dyDescent="0.2">
      <c r="B390" s="15"/>
      <c r="C390" s="35"/>
      <c r="D390" s="17"/>
      <c r="E390" s="11"/>
      <c r="F390" s="11"/>
    </row>
    <row r="391" spans="2:6" x14ac:dyDescent="0.2">
      <c r="B391" s="15"/>
      <c r="C391" s="35"/>
      <c r="D391" s="17"/>
      <c r="E391" s="11"/>
      <c r="F391" s="11"/>
    </row>
    <row r="392" spans="2:6" x14ac:dyDescent="0.2">
      <c r="B392" s="15"/>
      <c r="C392" s="35"/>
      <c r="D392" s="17"/>
      <c r="E392" s="11"/>
      <c r="F392" s="11"/>
    </row>
    <row r="393" spans="2:6" x14ac:dyDescent="0.2">
      <c r="B393" s="15"/>
      <c r="C393" s="35"/>
      <c r="D393" s="17"/>
      <c r="E393" s="11"/>
      <c r="F393" s="11"/>
    </row>
    <row r="394" spans="2:6" x14ac:dyDescent="0.2">
      <c r="B394" s="15"/>
      <c r="C394" s="35"/>
      <c r="D394" s="17"/>
      <c r="E394" s="11"/>
      <c r="F394" s="11"/>
    </row>
    <row r="395" spans="2:6" x14ac:dyDescent="0.2">
      <c r="B395" s="15"/>
      <c r="C395" s="35"/>
      <c r="D395" s="17"/>
      <c r="E395" s="11"/>
      <c r="F395" s="11"/>
    </row>
    <row r="396" spans="2:6" x14ac:dyDescent="0.2">
      <c r="B396" s="15"/>
      <c r="C396" s="35"/>
      <c r="D396" s="17"/>
      <c r="E396" s="11"/>
      <c r="F396" s="11"/>
    </row>
    <row r="397" spans="2:6" x14ac:dyDescent="0.2">
      <c r="B397" s="15"/>
      <c r="C397" s="35"/>
      <c r="D397" s="17"/>
      <c r="E397" s="11"/>
      <c r="F397" s="11"/>
    </row>
    <row r="398" spans="2:6" x14ac:dyDescent="0.2">
      <c r="B398" s="15"/>
      <c r="C398" s="35"/>
      <c r="D398" s="17"/>
      <c r="E398" s="11"/>
      <c r="F398" s="11"/>
    </row>
    <row r="399" spans="2:6" x14ac:dyDescent="0.2">
      <c r="B399" s="15"/>
      <c r="C399" s="35"/>
      <c r="D399" s="17"/>
      <c r="E399" s="11"/>
      <c r="F399" s="11"/>
    </row>
    <row r="400" spans="2:6" x14ac:dyDescent="0.2">
      <c r="B400" s="15"/>
      <c r="C400" s="35"/>
      <c r="D400" s="17"/>
      <c r="E400" s="11"/>
      <c r="F400" s="11"/>
    </row>
    <row r="401" spans="2:6" x14ac:dyDescent="0.2">
      <c r="B401" s="15"/>
      <c r="C401" s="35"/>
      <c r="D401" s="17"/>
      <c r="E401" s="11"/>
      <c r="F401" s="11"/>
    </row>
    <row r="402" spans="2:6" x14ac:dyDescent="0.2">
      <c r="B402" s="15"/>
      <c r="C402" s="35"/>
      <c r="D402" s="17"/>
      <c r="E402" s="11"/>
      <c r="F402" s="11"/>
    </row>
    <row r="403" spans="2:6" x14ac:dyDescent="0.2">
      <c r="B403" s="15"/>
      <c r="C403" s="35"/>
      <c r="D403" s="17"/>
      <c r="E403" s="11"/>
      <c r="F403" s="11"/>
    </row>
    <row r="404" spans="2:6" x14ac:dyDescent="0.2">
      <c r="B404" s="15"/>
      <c r="C404" s="35"/>
      <c r="D404" s="17"/>
      <c r="E404" s="11"/>
      <c r="F404" s="11"/>
    </row>
    <row r="405" spans="2:6" x14ac:dyDescent="0.2">
      <c r="B405" s="15"/>
      <c r="C405" s="35"/>
      <c r="D405" s="17"/>
      <c r="E405" s="11"/>
      <c r="F405" s="11"/>
    </row>
    <row r="406" spans="2:6" x14ac:dyDescent="0.2">
      <c r="B406" s="15"/>
      <c r="C406" s="35"/>
      <c r="D406" s="17"/>
      <c r="E406" s="11"/>
      <c r="F406" s="11"/>
    </row>
    <row r="407" spans="2:6" x14ac:dyDescent="0.2">
      <c r="B407" s="15"/>
      <c r="C407" s="35"/>
      <c r="D407" s="17"/>
      <c r="E407" s="11"/>
      <c r="F407" s="11"/>
    </row>
    <row r="408" spans="2:6" x14ac:dyDescent="0.2">
      <c r="B408" s="15"/>
      <c r="C408" s="35"/>
      <c r="D408" s="17"/>
      <c r="E408" s="11"/>
      <c r="F408" s="11"/>
    </row>
    <row r="409" spans="2:6" x14ac:dyDescent="0.2">
      <c r="B409" s="15"/>
      <c r="C409" s="35"/>
      <c r="D409" s="17"/>
      <c r="E409" s="11"/>
      <c r="F409" s="11"/>
    </row>
    <row r="410" spans="2:6" x14ac:dyDescent="0.2">
      <c r="B410" s="15"/>
      <c r="C410" s="35"/>
      <c r="D410" s="17"/>
      <c r="E410" s="11"/>
      <c r="F410" s="11"/>
    </row>
    <row r="411" spans="2:6" x14ac:dyDescent="0.2">
      <c r="B411" s="15"/>
      <c r="C411" s="35"/>
      <c r="D411" s="17"/>
      <c r="E411" s="11"/>
      <c r="F411" s="11"/>
    </row>
    <row r="412" spans="2:6" x14ac:dyDescent="0.2">
      <c r="B412" s="15"/>
      <c r="C412" s="35"/>
      <c r="D412" s="17"/>
      <c r="E412" s="11"/>
      <c r="F412" s="11"/>
    </row>
    <row r="413" spans="2:6" x14ac:dyDescent="0.2">
      <c r="B413" s="15"/>
      <c r="C413" s="35"/>
      <c r="D413" s="17"/>
      <c r="E413" s="11"/>
      <c r="F413" s="11"/>
    </row>
    <row r="414" spans="2:6" x14ac:dyDescent="0.2">
      <c r="B414" s="15"/>
      <c r="C414" s="35"/>
      <c r="D414" s="17"/>
      <c r="E414" s="11"/>
      <c r="F414" s="11"/>
    </row>
    <row r="415" spans="2:6" x14ac:dyDescent="0.2">
      <c r="B415" s="15"/>
      <c r="C415" s="35"/>
      <c r="D415" s="17"/>
      <c r="E415" s="11"/>
      <c r="F415" s="11"/>
    </row>
    <row r="416" spans="2:6" x14ac:dyDescent="0.2">
      <c r="B416" s="15"/>
      <c r="C416" s="35"/>
      <c r="D416" s="17"/>
      <c r="E416" s="11"/>
      <c r="F416" s="11"/>
    </row>
    <row r="417" spans="2:6" x14ac:dyDescent="0.2">
      <c r="B417" s="15"/>
      <c r="C417" s="35"/>
      <c r="D417" s="17"/>
      <c r="E417" s="11"/>
      <c r="F417" s="11"/>
    </row>
    <row r="418" spans="2:6" x14ac:dyDescent="0.2">
      <c r="B418" s="15"/>
      <c r="C418" s="35"/>
      <c r="D418" s="17"/>
      <c r="E418" s="11"/>
      <c r="F418" s="11"/>
    </row>
    <row r="419" spans="2:6" x14ac:dyDescent="0.2">
      <c r="B419" s="15"/>
      <c r="C419" s="35"/>
      <c r="D419" s="17"/>
      <c r="E419" s="11"/>
      <c r="F419" s="11"/>
    </row>
    <row r="420" spans="2:6" x14ac:dyDescent="0.2">
      <c r="B420" s="15"/>
      <c r="C420" s="35"/>
      <c r="D420" s="17"/>
      <c r="E420" s="11"/>
      <c r="F420" s="11"/>
    </row>
    <row r="421" spans="2:6" x14ac:dyDescent="0.2">
      <c r="B421" s="15"/>
      <c r="C421" s="35"/>
      <c r="D421" s="17"/>
      <c r="E421" s="11"/>
      <c r="F421" s="11"/>
    </row>
    <row r="422" spans="2:6" x14ac:dyDescent="0.2">
      <c r="B422" s="15"/>
      <c r="C422" s="35"/>
      <c r="D422" s="17"/>
      <c r="E422" s="11"/>
      <c r="F422" s="11"/>
    </row>
    <row r="423" spans="2:6" x14ac:dyDescent="0.2">
      <c r="B423" s="15"/>
      <c r="C423" s="35"/>
      <c r="D423" s="17"/>
      <c r="E423" s="11"/>
      <c r="F423" s="11"/>
    </row>
    <row r="424" spans="2:6" x14ac:dyDescent="0.2">
      <c r="B424" s="15"/>
      <c r="C424" s="35"/>
      <c r="D424" s="17"/>
      <c r="E424" s="11"/>
      <c r="F424" s="11"/>
    </row>
    <row r="425" spans="2:6" x14ac:dyDescent="0.2">
      <c r="B425" s="15"/>
      <c r="C425" s="35"/>
      <c r="D425" s="17"/>
      <c r="E425" s="11"/>
      <c r="F425" s="11"/>
    </row>
    <row r="426" spans="2:6" x14ac:dyDescent="0.2">
      <c r="B426" s="15"/>
      <c r="C426" s="35"/>
      <c r="D426" s="17"/>
      <c r="E426" s="11"/>
      <c r="F426" s="11"/>
    </row>
    <row r="427" spans="2:6" x14ac:dyDescent="0.2">
      <c r="B427" s="15"/>
      <c r="C427" s="35"/>
      <c r="D427" s="17"/>
      <c r="E427" s="11"/>
      <c r="F427" s="11"/>
    </row>
    <row r="428" spans="2:6" x14ac:dyDescent="0.2">
      <c r="B428" s="15"/>
      <c r="C428" s="35"/>
      <c r="D428" s="17"/>
      <c r="E428" s="11"/>
      <c r="F428" s="11"/>
    </row>
    <row r="429" spans="2:6" x14ac:dyDescent="0.2">
      <c r="B429" s="15"/>
      <c r="C429" s="35"/>
      <c r="D429" s="17"/>
      <c r="E429" s="11"/>
      <c r="F429" s="11"/>
    </row>
    <row r="430" spans="2:6" x14ac:dyDescent="0.2">
      <c r="B430" s="15"/>
      <c r="C430" s="35"/>
      <c r="D430" s="17"/>
      <c r="E430" s="11"/>
      <c r="F430" s="11"/>
    </row>
    <row r="431" spans="2:6" x14ac:dyDescent="0.2">
      <c r="B431" s="15"/>
      <c r="C431" s="35"/>
      <c r="D431" s="17"/>
      <c r="E431" s="11"/>
      <c r="F431" s="11"/>
    </row>
    <row r="432" spans="2:6" x14ac:dyDescent="0.2">
      <c r="B432" s="15"/>
      <c r="C432" s="35"/>
      <c r="D432" s="17"/>
      <c r="E432" s="11"/>
      <c r="F432" s="11"/>
    </row>
    <row r="433" spans="2:6" x14ac:dyDescent="0.2">
      <c r="B433" s="15"/>
      <c r="C433" s="35"/>
      <c r="D433" s="17"/>
      <c r="E433" s="11"/>
      <c r="F433" s="11"/>
    </row>
    <row r="434" spans="2:6" x14ac:dyDescent="0.2">
      <c r="B434" s="15"/>
      <c r="C434" s="35"/>
      <c r="D434" s="17"/>
      <c r="E434" s="11"/>
      <c r="F434" s="11"/>
    </row>
    <row r="435" spans="2:6" x14ac:dyDescent="0.2">
      <c r="B435" s="15"/>
      <c r="C435" s="35"/>
      <c r="D435" s="17"/>
      <c r="E435" s="11"/>
      <c r="F435" s="11"/>
    </row>
    <row r="436" spans="2:6" x14ac:dyDescent="0.2">
      <c r="B436" s="15"/>
      <c r="C436" s="35"/>
      <c r="D436" s="17"/>
      <c r="E436" s="11"/>
      <c r="F436" s="11"/>
    </row>
    <row r="437" spans="2:6" x14ac:dyDescent="0.2">
      <c r="B437" s="15"/>
      <c r="C437" s="35"/>
      <c r="D437" s="17"/>
      <c r="E437" s="11"/>
      <c r="F437" s="11"/>
    </row>
    <row r="438" spans="2:6" x14ac:dyDescent="0.2">
      <c r="B438" s="15"/>
      <c r="C438" s="35"/>
      <c r="D438" s="17"/>
      <c r="E438" s="11"/>
      <c r="F438" s="11"/>
    </row>
    <row r="439" spans="2:6" x14ac:dyDescent="0.2">
      <c r="B439" s="15"/>
      <c r="C439" s="35"/>
      <c r="D439" s="17"/>
      <c r="E439" s="11"/>
      <c r="F439" s="11"/>
    </row>
    <row r="440" spans="2:6" x14ac:dyDescent="0.2">
      <c r="B440" s="15"/>
      <c r="C440" s="35"/>
      <c r="D440" s="17"/>
      <c r="E440" s="11"/>
      <c r="F440" s="11"/>
    </row>
    <row r="441" spans="2:6" x14ac:dyDescent="0.2">
      <c r="B441" s="15"/>
      <c r="C441" s="35"/>
      <c r="D441" s="17"/>
      <c r="E441" s="11"/>
      <c r="F441" s="11"/>
    </row>
    <row r="442" spans="2:6" x14ac:dyDescent="0.2">
      <c r="B442" s="15"/>
      <c r="C442" s="35"/>
      <c r="D442" s="17"/>
      <c r="E442" s="11"/>
      <c r="F442" s="11"/>
    </row>
    <row r="443" spans="2:6" x14ac:dyDescent="0.2">
      <c r="B443" s="15"/>
      <c r="C443" s="35"/>
      <c r="D443" s="17"/>
      <c r="E443" s="11"/>
      <c r="F443" s="11"/>
    </row>
    <row r="444" spans="2:6" x14ac:dyDescent="0.2">
      <c r="B444" s="15"/>
      <c r="C444" s="35"/>
      <c r="D444" s="17"/>
      <c r="E444" s="11"/>
      <c r="F444" s="11"/>
    </row>
    <row r="445" spans="2:6" x14ac:dyDescent="0.2">
      <c r="B445" s="15"/>
      <c r="C445" s="35"/>
      <c r="D445" s="17"/>
      <c r="E445" s="11"/>
      <c r="F445" s="11"/>
    </row>
    <row r="446" spans="2:6" x14ac:dyDescent="0.2">
      <c r="B446" s="15"/>
      <c r="C446" s="35"/>
      <c r="D446" s="17"/>
      <c r="E446" s="11"/>
      <c r="F446" s="11"/>
    </row>
    <row r="447" spans="2:6" x14ac:dyDescent="0.2">
      <c r="B447" s="15"/>
      <c r="C447" s="35"/>
      <c r="D447" s="17"/>
      <c r="E447" s="11"/>
      <c r="F447" s="11"/>
    </row>
    <row r="448" spans="2:6" x14ac:dyDescent="0.2">
      <c r="B448" s="15"/>
      <c r="C448" s="35"/>
      <c r="D448" s="17"/>
      <c r="E448" s="11"/>
      <c r="F448" s="11"/>
    </row>
    <row r="449" spans="2:6" x14ac:dyDescent="0.2">
      <c r="B449" s="15"/>
      <c r="C449" s="35"/>
      <c r="D449" s="17"/>
      <c r="E449" s="11"/>
      <c r="F449" s="11"/>
    </row>
    <row r="450" spans="2:6" x14ac:dyDescent="0.2">
      <c r="B450" s="15"/>
      <c r="C450" s="35"/>
      <c r="D450" s="17"/>
      <c r="E450" s="11"/>
      <c r="F450" s="11"/>
    </row>
    <row r="451" spans="2:6" x14ac:dyDescent="0.2">
      <c r="B451" s="15"/>
      <c r="C451" s="35"/>
      <c r="D451" s="17"/>
      <c r="E451" s="11"/>
      <c r="F451" s="11"/>
    </row>
    <row r="452" spans="2:6" x14ac:dyDescent="0.2">
      <c r="B452" s="15"/>
      <c r="C452" s="35"/>
      <c r="D452" s="17"/>
      <c r="E452" s="11"/>
      <c r="F452" s="11"/>
    </row>
    <row r="453" spans="2:6" x14ac:dyDescent="0.2">
      <c r="B453" s="15"/>
      <c r="C453" s="35"/>
      <c r="D453" s="17"/>
      <c r="E453" s="11"/>
      <c r="F453" s="11"/>
    </row>
    <row r="454" spans="2:6" x14ac:dyDescent="0.2">
      <c r="B454" s="15"/>
      <c r="C454" s="35"/>
      <c r="D454" s="17"/>
      <c r="E454" s="11"/>
      <c r="F454" s="11"/>
    </row>
    <row r="455" spans="2:6" x14ac:dyDescent="0.2">
      <c r="B455" s="15"/>
      <c r="C455" s="35"/>
      <c r="D455" s="17"/>
      <c r="E455" s="11"/>
      <c r="F455" s="11"/>
    </row>
    <row r="456" spans="2:6" x14ac:dyDescent="0.2">
      <c r="B456" s="15"/>
      <c r="C456" s="35"/>
      <c r="D456" s="17"/>
      <c r="E456" s="11"/>
      <c r="F456" s="11"/>
    </row>
    <row r="457" spans="2:6" x14ac:dyDescent="0.2">
      <c r="B457" s="15"/>
      <c r="C457" s="35"/>
      <c r="D457" s="17"/>
      <c r="E457" s="11"/>
      <c r="F457" s="11"/>
    </row>
    <row r="458" spans="2:6" x14ac:dyDescent="0.2">
      <c r="B458" s="15"/>
      <c r="C458" s="35"/>
      <c r="D458" s="17"/>
      <c r="E458" s="11"/>
      <c r="F458" s="11"/>
    </row>
    <row r="459" spans="2:6" x14ac:dyDescent="0.2">
      <c r="B459" s="15"/>
      <c r="C459" s="35"/>
      <c r="D459" s="17"/>
      <c r="E459" s="11"/>
      <c r="F459" s="11"/>
    </row>
    <row r="460" spans="2:6" x14ac:dyDescent="0.2">
      <c r="B460" s="15"/>
      <c r="C460" s="35"/>
      <c r="D460" s="17"/>
      <c r="E460" s="11"/>
      <c r="F460" s="11"/>
    </row>
    <row r="461" spans="2:6" x14ac:dyDescent="0.2">
      <c r="B461" s="15"/>
      <c r="C461" s="35"/>
      <c r="D461" s="17"/>
      <c r="E461" s="11"/>
      <c r="F461" s="11"/>
    </row>
  </sheetData>
  <sortState ref="B3:H266">
    <sortCondition descending="1" ref="D3:D266"/>
  </sortState>
  <mergeCells count="3">
    <mergeCell ref="B3:G3"/>
    <mergeCell ref="G1:H1"/>
    <mergeCell ref="B4:G4"/>
  </mergeCells>
  <pageMargins left="0" right="0" top="0" bottom="0" header="0" footer="0"/>
  <pageSetup paperSize="9" scale="84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F51"/>
  <sheetViews>
    <sheetView topLeftCell="B1" workbookViewId="0">
      <selection activeCell="B5" sqref="B5:F51"/>
    </sheetView>
  </sheetViews>
  <sheetFormatPr defaultRowHeight="15" x14ac:dyDescent="0.25"/>
  <sheetData>
    <row r="6" spans="2:6" ht="14.45" x14ac:dyDescent="0.3">
      <c r="B6" s="28">
        <v>12</v>
      </c>
      <c r="C6" s="24" t="s">
        <v>14</v>
      </c>
      <c r="D6" s="23">
        <v>147510</v>
      </c>
      <c r="E6" s="23">
        <f>36877.5-19847.2</f>
        <v>17030.3</v>
      </c>
      <c r="F6" s="29">
        <v>25.842427391896191</v>
      </c>
    </row>
    <row r="7" spans="2:6" ht="14.45" x14ac:dyDescent="0.3">
      <c r="B7" s="28">
        <v>13</v>
      </c>
      <c r="C7" s="24" t="s">
        <v>27</v>
      </c>
      <c r="D7" s="23">
        <v>229300</v>
      </c>
      <c r="E7" s="23">
        <v>58225</v>
      </c>
      <c r="F7" s="29">
        <v>25.830334155138832</v>
      </c>
    </row>
    <row r="8" spans="2:6" ht="14.45" x14ac:dyDescent="0.3">
      <c r="B8" s="28">
        <v>14</v>
      </c>
      <c r="C8" s="24" t="s">
        <v>28</v>
      </c>
      <c r="D8" s="23">
        <v>481250</v>
      </c>
      <c r="E8" s="23">
        <v>145575</v>
      </c>
      <c r="F8" s="29">
        <v>25.149487103183684</v>
      </c>
    </row>
    <row r="9" spans="2:6" ht="14.45" x14ac:dyDescent="0.3">
      <c r="B9" s="28">
        <v>15</v>
      </c>
      <c r="C9" s="24" t="s">
        <v>29</v>
      </c>
      <c r="D9" s="23">
        <v>201500</v>
      </c>
      <c r="E9" s="23">
        <v>60450</v>
      </c>
      <c r="F9" s="29">
        <v>24.221453809732388</v>
      </c>
    </row>
    <row r="10" spans="2:6" ht="14.45" x14ac:dyDescent="0.3">
      <c r="B10" s="28">
        <v>16</v>
      </c>
      <c r="C10" s="24" t="s">
        <v>30</v>
      </c>
      <c r="D10" s="23">
        <v>245500</v>
      </c>
      <c r="E10" s="23">
        <v>61375</v>
      </c>
      <c r="F10" s="29">
        <v>23.65</v>
      </c>
    </row>
    <row r="11" spans="2:6" ht="14.45" x14ac:dyDescent="0.3">
      <c r="B11" s="28">
        <v>17</v>
      </c>
      <c r="C11" s="24" t="s">
        <v>31</v>
      </c>
      <c r="D11" s="23">
        <v>134170</v>
      </c>
      <c r="E11" s="23">
        <v>34292.5</v>
      </c>
      <c r="F11" s="29">
        <v>23.442948646157422</v>
      </c>
    </row>
    <row r="12" spans="2:6" ht="14.45" x14ac:dyDescent="0.3">
      <c r="B12" s="28">
        <v>18</v>
      </c>
      <c r="C12" s="24" t="s">
        <v>32</v>
      </c>
      <c r="D12" s="23">
        <v>135636</v>
      </c>
      <c r="E12" s="23">
        <v>35409</v>
      </c>
      <c r="F12" s="29">
        <v>23.416597559650349</v>
      </c>
    </row>
    <row r="13" spans="2:6" ht="14.45" x14ac:dyDescent="0.3">
      <c r="B13" s="28">
        <v>19</v>
      </c>
      <c r="C13" s="24" t="s">
        <v>33</v>
      </c>
      <c r="D13" s="23">
        <v>352500</v>
      </c>
      <c r="E13" s="23">
        <v>92265</v>
      </c>
      <c r="F13" s="29">
        <v>23.364223306235843</v>
      </c>
    </row>
    <row r="14" spans="2:6" ht="14.45" x14ac:dyDescent="0.3">
      <c r="B14" s="28">
        <v>20</v>
      </c>
      <c r="C14" s="24" t="s">
        <v>34</v>
      </c>
      <c r="D14" s="23">
        <v>380000</v>
      </c>
      <c r="E14" s="23">
        <v>95000</v>
      </c>
      <c r="F14" s="29">
        <v>23.00780892468805</v>
      </c>
    </row>
    <row r="15" spans="2:6" ht="14.45" x14ac:dyDescent="0.3">
      <c r="B15" s="28">
        <v>21</v>
      </c>
      <c r="C15" s="24" t="s">
        <v>35</v>
      </c>
      <c r="D15" s="23">
        <v>215600</v>
      </c>
      <c r="E15" s="23">
        <v>53900</v>
      </c>
      <c r="F15" s="29">
        <v>22.955454716034073</v>
      </c>
    </row>
    <row r="16" spans="2:6" ht="14.45" x14ac:dyDescent="0.3">
      <c r="B16" s="28">
        <v>22</v>
      </c>
      <c r="C16" s="24" t="s">
        <v>36</v>
      </c>
      <c r="D16" s="23">
        <v>155300</v>
      </c>
      <c r="E16" s="23">
        <v>46590</v>
      </c>
      <c r="F16" s="29">
        <v>22.93</v>
      </c>
    </row>
    <row r="17" spans="2:6" ht="14.45" x14ac:dyDescent="0.3">
      <c r="B17" s="28">
        <v>23</v>
      </c>
      <c r="C17" s="24" t="s">
        <v>37</v>
      </c>
      <c r="D17" s="23">
        <v>1374667.51</v>
      </c>
      <c r="E17" s="23">
        <v>173736.75</v>
      </c>
      <c r="F17" s="29">
        <v>22.72</v>
      </c>
    </row>
    <row r="18" spans="2:6" ht="14.45" x14ac:dyDescent="0.3">
      <c r="B18" s="28">
        <v>24</v>
      </c>
      <c r="C18" s="24" t="s">
        <v>38</v>
      </c>
      <c r="D18" s="23">
        <v>123149</v>
      </c>
      <c r="E18" s="23">
        <v>32466.5</v>
      </c>
      <c r="F18" s="29">
        <v>22.62073504665722</v>
      </c>
    </row>
    <row r="19" spans="2:6" ht="14.45" x14ac:dyDescent="0.3">
      <c r="B19" s="28">
        <v>25</v>
      </c>
      <c r="C19" s="24" t="s">
        <v>39</v>
      </c>
      <c r="D19" s="23">
        <v>151000</v>
      </c>
      <c r="E19" s="23">
        <v>38500</v>
      </c>
      <c r="F19" s="29">
        <v>21.641335535970221</v>
      </c>
    </row>
    <row r="20" spans="2:6" ht="14.45" x14ac:dyDescent="0.3">
      <c r="B20" s="28">
        <v>26</v>
      </c>
      <c r="C20" s="24" t="s">
        <v>40</v>
      </c>
      <c r="D20" s="23">
        <v>800000</v>
      </c>
      <c r="E20" s="23">
        <v>160000</v>
      </c>
      <c r="F20" s="29">
        <v>21.03157894736842</v>
      </c>
    </row>
    <row r="21" spans="2:6" ht="14.45" x14ac:dyDescent="0.3">
      <c r="B21" s="28">
        <v>27</v>
      </c>
      <c r="C21" s="24" t="s">
        <v>41</v>
      </c>
      <c r="D21" s="23">
        <v>676000</v>
      </c>
      <c r="E21" s="23">
        <v>169000</v>
      </c>
      <c r="F21" s="29">
        <v>20.9</v>
      </c>
    </row>
    <row r="22" spans="2:6" ht="14.45" x14ac:dyDescent="0.3">
      <c r="B22" s="28">
        <v>28</v>
      </c>
      <c r="C22" s="24" t="s">
        <v>42</v>
      </c>
      <c r="D22" s="23">
        <v>840000</v>
      </c>
      <c r="E22" s="23">
        <v>200000</v>
      </c>
      <c r="F22" s="29">
        <v>20.759660931092323</v>
      </c>
    </row>
    <row r="23" spans="2:6" ht="14.45" x14ac:dyDescent="0.3">
      <c r="B23" s="28">
        <v>29</v>
      </c>
      <c r="C23" s="24" t="s">
        <v>43</v>
      </c>
      <c r="D23" s="23">
        <v>746000</v>
      </c>
      <c r="E23" s="23">
        <v>188750</v>
      </c>
      <c r="F23" s="29">
        <v>20.711154706695535</v>
      </c>
    </row>
    <row r="24" spans="2:6" x14ac:dyDescent="0.25">
      <c r="B24" s="28">
        <v>30</v>
      </c>
      <c r="C24" s="24" t="s">
        <v>44</v>
      </c>
      <c r="D24" s="23">
        <v>205792</v>
      </c>
      <c r="E24" s="23">
        <v>51448</v>
      </c>
      <c r="F24" s="29">
        <v>20.441056052592558</v>
      </c>
    </row>
    <row r="25" spans="2:6" x14ac:dyDescent="0.25">
      <c r="B25" s="28">
        <v>31</v>
      </c>
      <c r="C25" s="24" t="s">
        <v>45</v>
      </c>
      <c r="D25" s="23">
        <v>217000</v>
      </c>
      <c r="E25" s="23">
        <v>55000</v>
      </c>
      <c r="F25" s="29">
        <v>19.579967355032476</v>
      </c>
    </row>
    <row r="26" spans="2:6" x14ac:dyDescent="0.25">
      <c r="B26" s="28">
        <v>32</v>
      </c>
      <c r="C26" s="24" t="s">
        <v>46</v>
      </c>
      <c r="D26" s="23">
        <v>433800</v>
      </c>
      <c r="E26" s="23">
        <v>130140</v>
      </c>
      <c r="F26" s="29">
        <v>18.817678855729699</v>
      </c>
    </row>
    <row r="27" spans="2:6" x14ac:dyDescent="0.25">
      <c r="B27" s="28">
        <v>33</v>
      </c>
      <c r="C27" s="24" t="s">
        <v>47</v>
      </c>
      <c r="D27" s="23">
        <v>447156</v>
      </c>
      <c r="E27" s="23">
        <v>96831.2</v>
      </c>
      <c r="F27" s="29">
        <v>18.664766136110167</v>
      </c>
    </row>
    <row r="28" spans="2:6" x14ac:dyDescent="0.25">
      <c r="B28" s="28">
        <v>34</v>
      </c>
      <c r="C28" s="24" t="s">
        <v>48</v>
      </c>
      <c r="D28" s="23">
        <v>714500</v>
      </c>
      <c r="E28" s="23">
        <v>146740</v>
      </c>
      <c r="F28" s="29">
        <v>18.659478440907382</v>
      </c>
    </row>
    <row r="29" spans="2:6" x14ac:dyDescent="0.25">
      <c r="B29" s="28">
        <v>35</v>
      </c>
      <c r="C29" s="24" t="s">
        <v>49</v>
      </c>
      <c r="D29" s="23">
        <v>404600</v>
      </c>
      <c r="E29" s="23">
        <v>105500</v>
      </c>
      <c r="F29" s="29">
        <v>18.300190841130693</v>
      </c>
    </row>
    <row r="30" spans="2:6" x14ac:dyDescent="0.25">
      <c r="B30" s="28">
        <v>36</v>
      </c>
      <c r="C30" s="24" t="s">
        <v>50</v>
      </c>
      <c r="D30" s="23">
        <v>338400</v>
      </c>
      <c r="E30" s="23">
        <v>84600</v>
      </c>
      <c r="F30" s="29">
        <v>17.91815641764396</v>
      </c>
    </row>
    <row r="31" spans="2:6" x14ac:dyDescent="0.25">
      <c r="B31" s="28">
        <v>37</v>
      </c>
      <c r="C31" s="24" t="s">
        <v>51</v>
      </c>
      <c r="D31" s="23">
        <v>215620</v>
      </c>
      <c r="E31" s="23">
        <v>54700</v>
      </c>
      <c r="F31" s="29">
        <v>17.676675818782417</v>
      </c>
    </row>
    <row r="32" spans="2:6" x14ac:dyDescent="0.25">
      <c r="B32" s="28">
        <v>38</v>
      </c>
      <c r="C32" s="24" t="s">
        <v>52</v>
      </c>
      <c r="D32" s="23">
        <v>277300</v>
      </c>
      <c r="E32" s="23">
        <v>69325</v>
      </c>
      <c r="F32" s="29">
        <v>17.340456278805021</v>
      </c>
    </row>
    <row r="33" spans="2:6" x14ac:dyDescent="0.25">
      <c r="B33" s="28">
        <v>39</v>
      </c>
      <c r="C33" s="24" t="s">
        <v>53</v>
      </c>
      <c r="D33" s="23">
        <v>191800</v>
      </c>
      <c r="E33" s="23">
        <v>47950</v>
      </c>
      <c r="F33" s="29">
        <v>17.202679143434878</v>
      </c>
    </row>
    <row r="34" spans="2:6" x14ac:dyDescent="0.25">
      <c r="B34" s="28">
        <v>40</v>
      </c>
      <c r="C34" s="24" t="s">
        <v>54</v>
      </c>
      <c r="D34" s="23">
        <v>561000</v>
      </c>
      <c r="E34" s="23">
        <v>141075</v>
      </c>
      <c r="F34" s="29">
        <v>17.12</v>
      </c>
    </row>
    <row r="35" spans="2:6" x14ac:dyDescent="0.25">
      <c r="B35" s="28">
        <v>41</v>
      </c>
      <c r="C35" s="24" t="s">
        <v>55</v>
      </c>
      <c r="D35" s="23">
        <v>300000</v>
      </c>
      <c r="E35" s="23">
        <v>90000</v>
      </c>
      <c r="F35" s="29">
        <v>16.950043622210877</v>
      </c>
    </row>
    <row r="36" spans="2:6" x14ac:dyDescent="0.25">
      <c r="B36" s="28">
        <v>42</v>
      </c>
      <c r="C36" s="24" t="s">
        <v>56</v>
      </c>
      <c r="D36" s="23">
        <v>150330</v>
      </c>
      <c r="E36" s="23">
        <v>38332.5</v>
      </c>
      <c r="F36" s="29">
        <v>16.786218415750614</v>
      </c>
    </row>
    <row r="37" spans="2:6" x14ac:dyDescent="0.25">
      <c r="B37" s="28">
        <v>43</v>
      </c>
      <c r="C37" s="24" t="s">
        <v>57</v>
      </c>
      <c r="D37" s="23">
        <v>110021</v>
      </c>
      <c r="E37" s="23">
        <v>27505.25</v>
      </c>
      <c r="F37" s="29">
        <v>16.753398773929277</v>
      </c>
    </row>
    <row r="38" spans="2:6" x14ac:dyDescent="0.25">
      <c r="B38" s="28">
        <v>44</v>
      </c>
      <c r="C38" s="24" t="s">
        <v>58</v>
      </c>
      <c r="D38" s="23">
        <v>282000</v>
      </c>
      <c r="E38" s="23">
        <v>71550</v>
      </c>
      <c r="F38" s="29">
        <v>16.332766608488171</v>
      </c>
    </row>
    <row r="39" spans="2:6" x14ac:dyDescent="0.25">
      <c r="B39" s="28">
        <v>45</v>
      </c>
      <c r="C39" s="24" t="s">
        <v>59</v>
      </c>
      <c r="D39" s="23">
        <v>887613.25</v>
      </c>
      <c r="E39" s="23">
        <v>207600</v>
      </c>
      <c r="F39" s="29">
        <v>15.850162471540715</v>
      </c>
    </row>
    <row r="40" spans="2:6" x14ac:dyDescent="0.25">
      <c r="B40" s="28">
        <v>46</v>
      </c>
      <c r="C40" s="24" t="s">
        <v>60</v>
      </c>
      <c r="D40" s="23">
        <v>85497.56</v>
      </c>
      <c r="E40" s="23">
        <v>25649.27</v>
      </c>
      <c r="F40" s="29">
        <v>15.67528774872598</v>
      </c>
    </row>
    <row r="41" spans="2:6" x14ac:dyDescent="0.25">
      <c r="B41" s="28">
        <v>47</v>
      </c>
      <c r="C41" s="24" t="s">
        <v>61</v>
      </c>
      <c r="D41" s="23">
        <v>129812</v>
      </c>
      <c r="E41" s="23">
        <v>32453</v>
      </c>
      <c r="F41" s="29">
        <v>15.422550984473162</v>
      </c>
    </row>
    <row r="42" spans="2:6" x14ac:dyDescent="0.25">
      <c r="B42" s="28">
        <v>48</v>
      </c>
      <c r="C42" s="24" t="s">
        <v>62</v>
      </c>
      <c r="D42" s="23">
        <v>465000</v>
      </c>
      <c r="E42" s="23">
        <v>123750</v>
      </c>
      <c r="F42" s="29">
        <v>15.33</v>
      </c>
    </row>
    <row r="43" spans="2:6" x14ac:dyDescent="0.25">
      <c r="B43" s="28">
        <v>49</v>
      </c>
      <c r="C43" s="24" t="s">
        <v>63</v>
      </c>
      <c r="D43" s="23">
        <v>128556.5</v>
      </c>
      <c r="E43" s="23">
        <v>33579.129999999997</v>
      </c>
      <c r="F43" s="29">
        <v>15.29</v>
      </c>
    </row>
    <row r="44" spans="2:6" x14ac:dyDescent="0.25">
      <c r="B44" s="28">
        <v>50</v>
      </c>
      <c r="C44" s="24" t="s">
        <v>64</v>
      </c>
      <c r="D44" s="23">
        <v>138312</v>
      </c>
      <c r="E44" s="23">
        <v>34578</v>
      </c>
      <c r="F44" s="29">
        <v>15.275646789744693</v>
      </c>
    </row>
    <row r="45" spans="2:6" x14ac:dyDescent="0.25">
      <c r="B45" s="28">
        <v>51</v>
      </c>
      <c r="C45" s="24" t="s">
        <v>65</v>
      </c>
      <c r="D45" s="23">
        <v>102500</v>
      </c>
      <c r="E45" s="23">
        <v>27125</v>
      </c>
      <c r="F45" s="29">
        <v>15.235767113314186</v>
      </c>
    </row>
    <row r="46" spans="2:6" x14ac:dyDescent="0.25">
      <c r="B46" s="28">
        <v>52</v>
      </c>
      <c r="C46" s="24" t="s">
        <v>66</v>
      </c>
      <c r="D46" s="23">
        <v>131000</v>
      </c>
      <c r="E46" s="23">
        <v>34250</v>
      </c>
      <c r="F46" s="29">
        <v>15.201272780809944</v>
      </c>
    </row>
    <row r="47" spans="2:6" x14ac:dyDescent="0.25">
      <c r="B47" s="28">
        <v>53</v>
      </c>
      <c r="C47" s="24" t="s">
        <v>67</v>
      </c>
      <c r="D47" s="23">
        <v>130000</v>
      </c>
      <c r="E47" s="23">
        <v>24215.15</v>
      </c>
      <c r="F47" s="29">
        <v>15.148605453586637</v>
      </c>
    </row>
    <row r="48" spans="2:6" x14ac:dyDescent="0.25">
      <c r="B48" s="28">
        <v>54</v>
      </c>
      <c r="C48" s="24" t="s">
        <v>68</v>
      </c>
      <c r="D48" s="23">
        <v>177520</v>
      </c>
      <c r="E48" s="23">
        <v>44380</v>
      </c>
      <c r="F48" s="29">
        <v>15.014857486597901</v>
      </c>
    </row>
    <row r="49" spans="2:6" x14ac:dyDescent="0.25">
      <c r="B49" s="28">
        <v>55</v>
      </c>
      <c r="C49" s="24" t="s">
        <v>69</v>
      </c>
      <c r="D49" s="23">
        <v>260000</v>
      </c>
      <c r="E49" s="23">
        <v>65000</v>
      </c>
      <c r="F49" s="29">
        <v>14.902324107272243</v>
      </c>
    </row>
    <row r="50" spans="2:6" x14ac:dyDescent="0.25">
      <c r="B50" s="28">
        <v>56</v>
      </c>
      <c r="C50" s="24" t="s">
        <v>70</v>
      </c>
      <c r="D50" s="23">
        <v>475000</v>
      </c>
      <c r="E50" s="23">
        <v>118750</v>
      </c>
      <c r="F50" s="29">
        <v>14.346414031794451</v>
      </c>
    </row>
    <row r="51" spans="2:6" x14ac:dyDescent="0.25">
      <c r="B51" s="28">
        <v>57</v>
      </c>
      <c r="C51" s="24" t="s">
        <v>71</v>
      </c>
      <c r="D51" s="23">
        <v>340000</v>
      </c>
      <c r="E51" s="23">
        <v>85000</v>
      </c>
      <c r="F51" s="29">
        <v>12.714403313712861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graduatoria 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2016-05-12T07:50:54Z</dcterms:modified>
</cp:coreProperties>
</file>